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showInkAnnotation="0" codeName="ThisWorkbook"/>
  <xr:revisionPtr revIDLastSave="28" documentId="13_ncr:1_{76E20AAF-3CE4-4A71-9171-98610DDC29EC}" xr6:coauthVersionLast="47" xr6:coauthVersionMax="47" xr10:uidLastSave="{B3D99D71-CE40-4AE3-A494-728CF495D976}"/>
  <bookViews>
    <workbookView xWindow="28680" yWindow="-120" windowWidth="29040" windowHeight="15720" tabRatio="906" firstSheet="1" activeTab="1" xr2:uid="{00000000-000D-0000-FFFF-FFFF00000000}"/>
  </bookViews>
  <sheets>
    <sheet name="参照リスト" sheetId="32" state="hidden" r:id="rId1"/>
    <sheet name="貸切バス・タクシー" sheetId="48" r:id="rId2"/>
    <sheet name="乗合" sheetId="50" r:id="rId3"/>
    <sheet name="鉄軌道" sheetId="36" r:id="rId4"/>
    <sheet name="海事" sheetId="37" r:id="rId5"/>
    <sheet name="その他" sheetId="54" r:id="rId6"/>
    <sheet name="記入例（貸切バス・タクシー）" sheetId="51" r:id="rId7"/>
    <sheet name="記入例（乗合）" sheetId="49" r:id="rId8"/>
    <sheet name="記入例（鉄軌道）" sheetId="52" r:id="rId9"/>
    <sheet name="記入例（海事）" sheetId="53" r:id="rId10"/>
  </sheets>
  <definedNames>
    <definedName name="_xlnm.Print_Area" localSheetId="6">'記入例（貸切バス・タクシー）'!$A$1:$N$50</definedName>
    <definedName name="_xlnm.Print_Area" localSheetId="1">貸切バス・タクシー!$A$1:$N$50</definedName>
    <definedName name="類型" localSheetId="6">参照リスト!$A$3:$A$4</definedName>
    <definedName name="類型" localSheetId="1">参照リスト!$A$3:$A$4</definedName>
    <definedName name="類型">参照リスト!$A$3:$A$4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5" i="53" l="1" a="1"/>
  <c r="O5" i="53" s="1"/>
  <c r="O5" i="52" a="1"/>
  <c r="O5" i="52" s="1"/>
  <c r="AB4" i="49" a="1"/>
  <c r="AB4" i="49" s="1"/>
  <c r="K3" i="51" a="1"/>
  <c r="K3" i="51" s="1"/>
  <c r="O5" i="54" a="1"/>
  <c r="O5" i="54" s="1"/>
  <c r="O5" i="37" a="1"/>
  <c r="O5" i="37" s="1"/>
  <c r="O5" i="36" a="1"/>
  <c r="O5" i="36" s="1"/>
  <c r="AB4" i="50" a="1"/>
  <c r="AB4" i="50" s="1"/>
  <c r="K3" i="48" a="1"/>
  <c r="K3" i="48" s="1"/>
  <c r="A1" i="54"/>
  <c r="A1" i="37"/>
  <c r="A1" i="36"/>
  <c r="A1" i="48"/>
  <c r="M19" i="50"/>
  <c r="Q19" i="50" s="1"/>
  <c r="H13" i="50" l="1"/>
  <c r="AK19" i="50"/>
  <c r="U9" i="52"/>
  <c r="U9" i="53"/>
  <c r="D11" i="51"/>
  <c r="AK8" i="49"/>
  <c r="U9" i="54"/>
  <c r="U9" i="37"/>
  <c r="U9" i="36"/>
  <c r="D11" i="48"/>
  <c r="AK8" i="50"/>
  <c r="T29" i="54"/>
  <c r="T28" i="54"/>
  <c r="T27" i="54"/>
  <c r="T26" i="54"/>
  <c r="T25" i="54"/>
  <c r="T19" i="54"/>
  <c r="T18" i="54"/>
  <c r="T17" i="54"/>
  <c r="T16" i="54"/>
  <c r="T15" i="54"/>
  <c r="T29" i="53"/>
  <c r="T28" i="53"/>
  <c r="T27" i="53"/>
  <c r="T26" i="53"/>
  <c r="T25" i="53"/>
  <c r="T19" i="53"/>
  <c r="T18" i="53"/>
  <c r="T17" i="53"/>
  <c r="T16" i="53"/>
  <c r="T15" i="53"/>
  <c r="A1" i="53"/>
  <c r="T29" i="52"/>
  <c r="T28" i="52"/>
  <c r="T27" i="52"/>
  <c r="T26" i="52"/>
  <c r="T25" i="52"/>
  <c r="T19" i="52"/>
  <c r="T18" i="52"/>
  <c r="T15" i="52"/>
  <c r="A1" i="52"/>
  <c r="M50" i="51"/>
  <c r="I50" i="51"/>
  <c r="I9" i="51" s="1"/>
  <c r="M36" i="51"/>
  <c r="M9" i="51" s="1"/>
  <c r="H36" i="51"/>
  <c r="F36" i="51"/>
  <c r="L35" i="51"/>
  <c r="I35" i="51"/>
  <c r="L34" i="51"/>
  <c r="I34" i="51"/>
  <c r="L33" i="51"/>
  <c r="I33" i="51"/>
  <c r="L32" i="51"/>
  <c r="I32" i="51"/>
  <c r="L31" i="51"/>
  <c r="I31" i="51"/>
  <c r="L30" i="51"/>
  <c r="I30" i="51"/>
  <c r="L29" i="51"/>
  <c r="I29" i="51"/>
  <c r="L28" i="51"/>
  <c r="I28" i="51"/>
  <c r="L27" i="51"/>
  <c r="I27" i="51"/>
  <c r="L26" i="51"/>
  <c r="I26" i="51"/>
  <c r="L25" i="51"/>
  <c r="I25" i="51"/>
  <c r="L24" i="51"/>
  <c r="I24" i="51"/>
  <c r="L23" i="51"/>
  <c r="I23" i="51"/>
  <c r="L22" i="51"/>
  <c r="I22" i="51"/>
  <c r="L21" i="51"/>
  <c r="I21" i="51"/>
  <c r="L20" i="51"/>
  <c r="I20" i="51"/>
  <c r="L19" i="51"/>
  <c r="I19" i="51"/>
  <c r="L18" i="51"/>
  <c r="I18" i="51"/>
  <c r="L17" i="51"/>
  <c r="I17" i="51"/>
  <c r="L16" i="51"/>
  <c r="I16" i="51"/>
  <c r="A1" i="51"/>
  <c r="AK58" i="50"/>
  <c r="M58" i="50"/>
  <c r="Q58" i="50" s="1"/>
  <c r="AK57" i="50"/>
  <c r="M57" i="50"/>
  <c r="Q57" i="50" s="1"/>
  <c r="AK56" i="50"/>
  <c r="M56" i="50"/>
  <c r="Q56" i="50" s="1"/>
  <c r="AK55" i="50"/>
  <c r="M55" i="50"/>
  <c r="Q55" i="50" s="1"/>
  <c r="AK54" i="50"/>
  <c r="M54" i="50"/>
  <c r="Q54" i="50" s="1"/>
  <c r="AK53" i="50"/>
  <c r="M53" i="50"/>
  <c r="Q53" i="50" s="1"/>
  <c r="AK52" i="50"/>
  <c r="M52" i="50"/>
  <c r="Q52" i="50" s="1"/>
  <c r="AK51" i="50"/>
  <c r="M51" i="50"/>
  <c r="Q51" i="50" s="1"/>
  <c r="AK50" i="50"/>
  <c r="M50" i="50"/>
  <c r="Q50" i="50" s="1"/>
  <c r="AK49" i="50"/>
  <c r="M49" i="50"/>
  <c r="Q49" i="50" s="1"/>
  <c r="AK48" i="50"/>
  <c r="M48" i="50"/>
  <c r="Q48" i="50" s="1"/>
  <c r="AK47" i="50"/>
  <c r="M47" i="50"/>
  <c r="Q47" i="50" s="1"/>
  <c r="AK46" i="50"/>
  <c r="M46" i="50"/>
  <c r="Q46" i="50" s="1"/>
  <c r="AK45" i="50"/>
  <c r="M45" i="50"/>
  <c r="Q45" i="50" s="1"/>
  <c r="AK44" i="50"/>
  <c r="M44" i="50"/>
  <c r="Q44" i="50" s="1"/>
  <c r="AK43" i="50"/>
  <c r="M43" i="50"/>
  <c r="Q43" i="50" s="1"/>
  <c r="AK42" i="50"/>
  <c r="M42" i="50"/>
  <c r="Q42" i="50" s="1"/>
  <c r="AK41" i="50"/>
  <c r="M41" i="50"/>
  <c r="Q41" i="50" s="1"/>
  <c r="AK40" i="50"/>
  <c r="M40" i="50"/>
  <c r="Q40" i="50" s="1"/>
  <c r="AK39" i="50"/>
  <c r="M39" i="50"/>
  <c r="Q39" i="50" s="1"/>
  <c r="AK38" i="50"/>
  <c r="M38" i="50"/>
  <c r="Q38" i="50" s="1"/>
  <c r="AK37" i="50"/>
  <c r="M37" i="50"/>
  <c r="Q37" i="50" s="1"/>
  <c r="AK36" i="50"/>
  <c r="M36" i="50"/>
  <c r="Q36" i="50" s="1"/>
  <c r="AK35" i="50"/>
  <c r="M35" i="50"/>
  <c r="Q35" i="50" s="1"/>
  <c r="AK34" i="50"/>
  <c r="M34" i="50"/>
  <c r="Q34" i="50" s="1"/>
  <c r="AK33" i="50"/>
  <c r="M33" i="50"/>
  <c r="Q33" i="50" s="1"/>
  <c r="AK32" i="50"/>
  <c r="M32" i="50"/>
  <c r="Q32" i="50" s="1"/>
  <c r="AK31" i="50"/>
  <c r="M31" i="50"/>
  <c r="Q31" i="50" s="1"/>
  <c r="AK30" i="50"/>
  <c r="M30" i="50"/>
  <c r="Q30" i="50" s="1"/>
  <c r="AK29" i="50"/>
  <c r="M29" i="50"/>
  <c r="Q29" i="50" s="1"/>
  <c r="AK28" i="50"/>
  <c r="M28" i="50"/>
  <c r="Q28" i="50" s="1"/>
  <c r="AK27" i="50"/>
  <c r="M27" i="50"/>
  <c r="Q27" i="50" s="1"/>
  <c r="AK26" i="50"/>
  <c r="M26" i="50"/>
  <c r="Q26" i="50" s="1"/>
  <c r="AK25" i="50"/>
  <c r="M25" i="50"/>
  <c r="Q25" i="50" s="1"/>
  <c r="AK24" i="50"/>
  <c r="M24" i="50"/>
  <c r="Q24" i="50" s="1"/>
  <c r="AK23" i="50"/>
  <c r="M23" i="50"/>
  <c r="Q23" i="50" s="1"/>
  <c r="AK22" i="50"/>
  <c r="M22" i="50"/>
  <c r="Q22" i="50" s="1"/>
  <c r="AK21" i="50"/>
  <c r="M21" i="50"/>
  <c r="Q21" i="50" s="1"/>
  <c r="AK20" i="50"/>
  <c r="M20" i="50"/>
  <c r="Q20" i="50" s="1"/>
  <c r="AK45" i="49"/>
  <c r="M45" i="49"/>
  <c r="Q45" i="49" s="1"/>
  <c r="AK44" i="49"/>
  <c r="M44" i="49"/>
  <c r="Q44" i="49" s="1"/>
  <c r="AK43" i="49"/>
  <c r="M43" i="49"/>
  <c r="Q43" i="49" s="1"/>
  <c r="AK42" i="49"/>
  <c r="M42" i="49"/>
  <c r="Q42" i="49" s="1"/>
  <c r="AK41" i="49"/>
  <c r="M41" i="49"/>
  <c r="Q41" i="49" s="1"/>
  <c r="AK40" i="49"/>
  <c r="M40" i="49"/>
  <c r="Q40" i="49" s="1"/>
  <c r="AK39" i="49"/>
  <c r="M39" i="49"/>
  <c r="Q39" i="49" s="1"/>
  <c r="AK38" i="49"/>
  <c r="M38" i="49"/>
  <c r="Q38" i="49" s="1"/>
  <c r="AK37" i="49"/>
  <c r="M37" i="49"/>
  <c r="Q37" i="49" s="1"/>
  <c r="AK36" i="49"/>
  <c r="M36" i="49"/>
  <c r="Q36" i="49" s="1"/>
  <c r="AK35" i="49"/>
  <c r="M35" i="49"/>
  <c r="Q35" i="49" s="1"/>
  <c r="AK34" i="49"/>
  <c r="M34" i="49"/>
  <c r="Q34" i="49" s="1"/>
  <c r="AK33" i="49"/>
  <c r="M33" i="49"/>
  <c r="Q33" i="49" s="1"/>
  <c r="AK32" i="49"/>
  <c r="M32" i="49"/>
  <c r="Q32" i="49" s="1"/>
  <c r="AK31" i="49"/>
  <c r="M31" i="49"/>
  <c r="Q31" i="49" s="1"/>
  <c r="U31" i="49" s="1"/>
  <c r="AK30" i="49"/>
  <c r="M30" i="49"/>
  <c r="Q30" i="49" s="1"/>
  <c r="AK29" i="49"/>
  <c r="M29" i="49"/>
  <c r="Q29" i="49" s="1"/>
  <c r="AK28" i="49"/>
  <c r="M28" i="49"/>
  <c r="Q28" i="49" s="1"/>
  <c r="AK27" i="49"/>
  <c r="M27" i="49"/>
  <c r="Q27" i="49" s="1"/>
  <c r="AK26" i="49"/>
  <c r="M26" i="49"/>
  <c r="Q26" i="49" s="1"/>
  <c r="AK58" i="49"/>
  <c r="M58" i="49"/>
  <c r="Q58" i="49" s="1"/>
  <c r="AK57" i="49"/>
  <c r="M57" i="49"/>
  <c r="Q57" i="49" s="1"/>
  <c r="AK56" i="49"/>
  <c r="M56" i="49"/>
  <c r="Q56" i="49" s="1"/>
  <c r="AK55" i="49"/>
  <c r="M55" i="49"/>
  <c r="Q55" i="49" s="1"/>
  <c r="AK54" i="49"/>
  <c r="M54" i="49"/>
  <c r="Q54" i="49" s="1"/>
  <c r="AK53" i="49"/>
  <c r="M53" i="49"/>
  <c r="Q53" i="49" s="1"/>
  <c r="AK52" i="49"/>
  <c r="M52" i="49"/>
  <c r="Q52" i="49" s="1"/>
  <c r="AK51" i="49"/>
  <c r="M51" i="49"/>
  <c r="Q51" i="49" s="1"/>
  <c r="AK50" i="49"/>
  <c r="M50" i="49"/>
  <c r="Q50" i="49" s="1"/>
  <c r="AK49" i="49"/>
  <c r="M49" i="49"/>
  <c r="Q49" i="49" s="1"/>
  <c r="AK48" i="49"/>
  <c r="M48" i="49"/>
  <c r="Q48" i="49" s="1"/>
  <c r="AK47" i="49"/>
  <c r="M47" i="49"/>
  <c r="Q47" i="49" s="1"/>
  <c r="AK46" i="49"/>
  <c r="M46" i="49"/>
  <c r="Q46" i="49" s="1"/>
  <c r="AK25" i="49"/>
  <c r="M25" i="49"/>
  <c r="Q25" i="49" s="1"/>
  <c r="AK24" i="49"/>
  <c r="M24" i="49"/>
  <c r="Q24" i="49" s="1"/>
  <c r="AK23" i="49"/>
  <c r="M23" i="49"/>
  <c r="Q23" i="49" s="1"/>
  <c r="AK22" i="49"/>
  <c r="M22" i="49"/>
  <c r="Q22" i="49" s="1"/>
  <c r="AK21" i="49"/>
  <c r="M21" i="49"/>
  <c r="Q21" i="49" s="1"/>
  <c r="AK20" i="49"/>
  <c r="M20" i="49"/>
  <c r="Q20" i="49" s="1"/>
  <c r="AK19" i="49"/>
  <c r="M19" i="49"/>
  <c r="Q19" i="49" s="1"/>
  <c r="H13" i="49"/>
  <c r="U20" i="49" s="1"/>
  <c r="T30" i="52" l="1"/>
  <c r="M34" i="52" s="1"/>
  <c r="I36" i="51"/>
  <c r="L36" i="51"/>
  <c r="I8" i="51" s="1"/>
  <c r="T20" i="53"/>
  <c r="D34" i="53" s="1"/>
  <c r="T30" i="53"/>
  <c r="M34" i="53" s="1"/>
  <c r="T30" i="54"/>
  <c r="M34" i="54" s="1"/>
  <c r="T20" i="54"/>
  <c r="D34" i="54" s="1"/>
  <c r="U37" i="49"/>
  <c r="U34" i="49"/>
  <c r="U28" i="49"/>
  <c r="U44" i="49"/>
  <c r="U57" i="50"/>
  <c r="U20" i="50"/>
  <c r="U19" i="50"/>
  <c r="S60" i="50"/>
  <c r="U38" i="49"/>
  <c r="U27" i="49"/>
  <c r="U40" i="49"/>
  <c r="U43" i="49"/>
  <c r="U28" i="50"/>
  <c r="U44" i="50"/>
  <c r="U26" i="50"/>
  <c r="U42" i="50"/>
  <c r="U58" i="50"/>
  <c r="U24" i="50"/>
  <c r="U56" i="50"/>
  <c r="U22" i="50"/>
  <c r="U38" i="50"/>
  <c r="U54" i="50"/>
  <c r="U36" i="50"/>
  <c r="U52" i="50"/>
  <c r="U30" i="50"/>
  <c r="U46" i="50"/>
  <c r="U40" i="50"/>
  <c r="U34" i="50"/>
  <c r="U50" i="50"/>
  <c r="U32" i="50"/>
  <c r="U48" i="50"/>
  <c r="U41" i="49"/>
  <c r="U32" i="49"/>
  <c r="U35" i="49"/>
  <c r="U26" i="49"/>
  <c r="U29" i="49"/>
  <c r="U42" i="49"/>
  <c r="U45" i="49"/>
  <c r="U36" i="49"/>
  <c r="U39" i="49"/>
  <c r="U30" i="49"/>
  <c r="U33" i="49"/>
  <c r="M8" i="51"/>
  <c r="I10" i="51"/>
  <c r="I11" i="51" s="1"/>
  <c r="M10" i="51" s="1"/>
  <c r="M11" i="51" s="1"/>
  <c r="N10" i="51" s="1"/>
  <c r="T20" i="52"/>
  <c r="D34" i="52" s="1"/>
  <c r="U21" i="50"/>
  <c r="U23" i="50"/>
  <c r="U25" i="50"/>
  <c r="U27" i="50"/>
  <c r="U29" i="50"/>
  <c r="U31" i="50"/>
  <c r="U33" i="50"/>
  <c r="U35" i="50"/>
  <c r="U37" i="50"/>
  <c r="U39" i="50"/>
  <c r="U41" i="50"/>
  <c r="U43" i="50"/>
  <c r="U45" i="50"/>
  <c r="U47" i="50"/>
  <c r="U49" i="50"/>
  <c r="U51" i="50"/>
  <c r="U53" i="50"/>
  <c r="U55" i="50"/>
  <c r="U19" i="49"/>
  <c r="U23" i="49"/>
  <c r="U47" i="49"/>
  <c r="U51" i="49"/>
  <c r="U55" i="49"/>
  <c r="S60" i="49"/>
  <c r="U48" i="49"/>
  <c r="U56" i="49"/>
  <c r="U21" i="49"/>
  <c r="U25" i="49"/>
  <c r="U24" i="49"/>
  <c r="U52" i="49"/>
  <c r="U49" i="49"/>
  <c r="U53" i="49"/>
  <c r="U57" i="49"/>
  <c r="U22" i="49"/>
  <c r="U46" i="49"/>
  <c r="U50" i="49"/>
  <c r="U54" i="49"/>
  <c r="U58" i="49"/>
  <c r="D60" i="50" l="1"/>
  <c r="D60" i="49"/>
  <c r="L19" i="48" l="1"/>
  <c r="L20" i="48"/>
  <c r="L21" i="48"/>
  <c r="L22" i="48"/>
  <c r="L23" i="48"/>
  <c r="L24" i="48"/>
  <c r="L25" i="48"/>
  <c r="L26" i="48"/>
  <c r="L27" i="48"/>
  <c r="L28" i="48"/>
  <c r="I19" i="48"/>
  <c r="I20" i="48"/>
  <c r="I21" i="48"/>
  <c r="I22" i="48"/>
  <c r="I23" i="48"/>
  <c r="I24" i="48"/>
  <c r="I25" i="48"/>
  <c r="I26" i="48"/>
  <c r="I27" i="48"/>
  <c r="I28" i="48"/>
  <c r="M50" i="48"/>
  <c r="I50" i="48"/>
  <c r="M36" i="48"/>
  <c r="M9" i="48" s="1"/>
  <c r="H36" i="48"/>
  <c r="F36" i="48"/>
  <c r="L35" i="48"/>
  <c r="I35" i="48"/>
  <c r="L34" i="48"/>
  <c r="I34" i="48"/>
  <c r="L33" i="48"/>
  <c r="I33" i="48"/>
  <c r="L32" i="48"/>
  <c r="I32" i="48"/>
  <c r="L31" i="48"/>
  <c r="I31" i="48"/>
  <c r="L30" i="48"/>
  <c r="I30" i="48"/>
  <c r="L29" i="48"/>
  <c r="I29" i="48"/>
  <c r="L18" i="48"/>
  <c r="I18" i="48"/>
  <c r="L17" i="48"/>
  <c r="I17" i="48"/>
  <c r="L16" i="48"/>
  <c r="I16" i="48"/>
  <c r="I9" i="48"/>
  <c r="L36" i="48" l="1"/>
  <c r="I8" i="48" s="1"/>
  <c r="I10" i="48" s="1"/>
  <c r="I36" i="48"/>
  <c r="M8" i="48" s="1"/>
  <c r="I11" i="48" l="1"/>
  <c r="M10" i="48" s="1"/>
  <c r="M11" i="48" s="1"/>
  <c r="N10" i="48" s="1"/>
  <c r="T29" i="37"/>
  <c r="T28" i="37"/>
  <c r="T27" i="37"/>
  <c r="T26" i="37"/>
  <c r="T25" i="37"/>
  <c r="T19" i="37"/>
  <c r="T18" i="37"/>
  <c r="T17" i="37"/>
  <c r="T16" i="37"/>
  <c r="T15" i="37"/>
  <c r="T29" i="36"/>
  <c r="T28" i="36"/>
  <c r="T27" i="36"/>
  <c r="T26" i="36"/>
  <c r="T25" i="36"/>
  <c r="T16" i="36"/>
  <c r="T17" i="36"/>
  <c r="T18" i="36"/>
  <c r="T19" i="36"/>
  <c r="T15" i="36"/>
  <c r="T20" i="37" l="1"/>
  <c r="D34" i="37" s="1"/>
  <c r="T30" i="37"/>
  <c r="M34" i="37" s="1"/>
  <c r="T30" i="36"/>
  <c r="M34" i="36" s="1"/>
  <c r="T20" i="36"/>
  <c r="D34" i="36"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M17" authorId="0" shapeId="0" xr:uid="{B8EDB009-34F6-422E-8978-C6F4BF270B5A}">
      <text>
        <r>
          <rPr>
            <b/>
            <sz val="9"/>
            <color indexed="81"/>
            <rFont val="MS P ゴシック"/>
            <family val="3"/>
            <charset val="128"/>
          </rPr>
          <t>往復計算されます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M17" authorId="0" shapeId="0" xr:uid="{AEBBEF6E-4582-4031-91E0-6A6904DDB6C4}">
      <text>
        <r>
          <rPr>
            <b/>
            <sz val="9"/>
            <color indexed="81"/>
            <rFont val="MS P ゴシック"/>
            <family val="3"/>
            <charset val="128"/>
          </rPr>
          <t>往復計算されます</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<sst xmlns="http://schemas.openxmlformats.org/spreadsheetml/2006/main" count="1170" uniqueCount="209">
  <si>
    <t>①地域一体型</t>
    <rPh sb="1" eb="6">
      <t>チイキイッタイガタ</t>
    </rPh>
    <phoneticPr fontId="1"/>
  </si>
  <si>
    <t>②一般型</t>
    <rPh sb="1" eb="4">
      <t>イッパンガタ</t>
    </rPh>
    <phoneticPr fontId="1"/>
  </si>
  <si>
    <t>補助対象事業者名</t>
    <rPh sb="0" eb="2">
      <t>ホジョ</t>
    </rPh>
    <rPh sb="2" eb="4">
      <t>タイショウ</t>
    </rPh>
    <rPh sb="4" eb="6">
      <t>ジギョウ</t>
    </rPh>
    <rPh sb="6" eb="7">
      <t>シャ</t>
    </rPh>
    <rPh sb="7" eb="8">
      <t>メイ</t>
    </rPh>
    <phoneticPr fontId="1"/>
  </si>
  <si>
    <t>補助申請額計
（実証運行運賃＋その他諸経費）</t>
  </si>
  <si>
    <t>（参考）実際の運行に関する計算</t>
  </si>
  <si>
    <t>補助対象事業名</t>
    <rPh sb="0" eb="7">
      <t>ホジョタイショウジギョウメイ</t>
    </rPh>
    <phoneticPr fontId="1"/>
  </si>
  <si>
    <t>補助金適用分運賃(C)</t>
    <rPh sb="0" eb="6">
      <t>ホジョキンテキヨウブン</t>
    </rPh>
    <rPh sb="6" eb="8">
      <t>ウンチン</t>
    </rPh>
    <phoneticPr fontId="1"/>
  </si>
  <si>
    <t>運行にあたる経費(A+B)</t>
    <rPh sb="0" eb="2">
      <t>ウンコウ</t>
    </rPh>
    <rPh sb="6" eb="8">
      <t>ケイヒ</t>
    </rPh>
    <phoneticPr fontId="1"/>
  </si>
  <si>
    <t>その他諸経費(B)</t>
    <rPh sb="2" eb="6">
      <t>タショケイヒ</t>
    </rPh>
    <phoneticPr fontId="1"/>
  </si>
  <si>
    <t>実績収入額計(D+E)</t>
    <rPh sb="4" eb="5">
      <t>ガク</t>
    </rPh>
    <rPh sb="5" eb="6">
      <t>ケイ</t>
    </rPh>
    <phoneticPr fontId="1"/>
  </si>
  <si>
    <t>類型</t>
    <rPh sb="0" eb="2">
      <t>ルイケイ</t>
    </rPh>
    <phoneticPr fontId="1"/>
  </si>
  <si>
    <t>補助率</t>
    <rPh sb="0" eb="3">
      <t>ホジョリツ</t>
    </rPh>
    <phoneticPr fontId="1"/>
  </si>
  <si>
    <t>合計（運賃＋その他諸経費）</t>
    <rPh sb="0" eb="2">
      <t>ゴウケイ</t>
    </rPh>
    <rPh sb="3" eb="5">
      <t>ウンチン</t>
    </rPh>
    <rPh sb="8" eb="12">
      <t>タショケイヒ</t>
    </rPh>
    <phoneticPr fontId="1"/>
  </si>
  <si>
    <t>F.補助申請見込み額</t>
  </si>
  <si>
    <t>実績収入額＋補助見込み額-運行経費(A+B)※G</t>
    <rPh sb="2" eb="4">
      <t>シュウニュウ</t>
    </rPh>
    <rPh sb="4" eb="5">
      <t>ガク</t>
    </rPh>
    <rPh sb="6" eb="8">
      <t>ホジョ</t>
    </rPh>
    <rPh sb="8" eb="10">
      <t>ミコ</t>
    </rPh>
    <rPh sb="11" eb="12">
      <t>ガク</t>
    </rPh>
    <rPh sb="13" eb="17">
      <t>ウンコウケイヒ</t>
    </rPh>
    <phoneticPr fontId="1"/>
  </si>
  <si>
    <t>項番</t>
    <rPh sb="0" eb="2">
      <t>コウバン</t>
    </rPh>
    <phoneticPr fontId="1"/>
  </si>
  <si>
    <t>運行経費【実施運賃を適用】</t>
    <rPh sb="0" eb="4">
      <t>ウンコウケイヒ</t>
    </rPh>
    <rPh sb="5" eb="9">
      <t>ジッシウンチン</t>
    </rPh>
    <rPh sb="10" eb="12">
      <t>テキヨウ</t>
    </rPh>
    <phoneticPr fontId="1"/>
  </si>
  <si>
    <t>補助金対象分【公示運賃額（新下限額）を適用】</t>
    <rPh sb="0" eb="3">
      <t>ホジョキン</t>
    </rPh>
    <rPh sb="3" eb="5">
      <t>タイショウ</t>
    </rPh>
    <rPh sb="5" eb="6">
      <t>ブン</t>
    </rPh>
    <rPh sb="7" eb="11">
      <t>コウジウンチン</t>
    </rPh>
    <rPh sb="11" eb="12">
      <t>ガク</t>
    </rPh>
    <rPh sb="13" eb="14">
      <t>シン</t>
    </rPh>
    <rPh sb="14" eb="16">
      <t>カゲン</t>
    </rPh>
    <rPh sb="16" eb="17">
      <t>ガク</t>
    </rPh>
    <rPh sb="19" eb="21">
      <t>テキヨウ</t>
    </rPh>
    <phoneticPr fontId="1"/>
  </si>
  <si>
    <t>運賃収入</t>
  </si>
  <si>
    <t>運賃名目(運行経路等)</t>
  </si>
  <si>
    <t>実績
運行回数</t>
    <rPh sb="3" eb="7">
      <t>ウンコウカイスウ</t>
    </rPh>
    <phoneticPr fontId="1"/>
  </si>
  <si>
    <t>キロ当たり単価での運行時</t>
    <rPh sb="9" eb="12">
      <t>ウンコウジ</t>
    </rPh>
    <phoneticPr fontId="1"/>
  </si>
  <si>
    <t>時間当たり単価での運行時</t>
    <rPh sb="0" eb="2">
      <t>ジカン</t>
    </rPh>
    <rPh sb="9" eb="12">
      <t>ウンコウジ</t>
    </rPh>
    <phoneticPr fontId="1"/>
  </si>
  <si>
    <t>A.合計（円）</t>
    <rPh sb="2" eb="4">
      <t>ゴウケイ</t>
    </rPh>
    <rPh sb="5" eb="6">
      <t>エン</t>
    </rPh>
    <phoneticPr fontId="1"/>
  </si>
  <si>
    <t>★最低運賃（円）
※キロ当たり</t>
    <rPh sb="1" eb="5">
      <t>サイテイウンチン</t>
    </rPh>
    <rPh sb="6" eb="7">
      <t>エン</t>
    </rPh>
    <rPh sb="12" eb="13">
      <t>ア</t>
    </rPh>
    <phoneticPr fontId="1"/>
  </si>
  <si>
    <t>★最低運賃（円）
※時間あたり</t>
    <rPh sb="1" eb="5">
      <t>サイテイウンチン</t>
    </rPh>
    <rPh sb="6" eb="7">
      <t>エン</t>
    </rPh>
    <rPh sb="10" eb="12">
      <t>ジカン</t>
    </rPh>
    <phoneticPr fontId="1"/>
  </si>
  <si>
    <t>C.合計（円）</t>
    <rPh sb="2" eb="4">
      <t>ゴウケイ</t>
    </rPh>
    <rPh sb="5" eb="6">
      <t>エン</t>
    </rPh>
    <phoneticPr fontId="1"/>
  </si>
  <si>
    <t>D.実績収入額（円）</t>
    <rPh sb="4" eb="7">
      <t>シュウニュウガク</t>
    </rPh>
    <rPh sb="8" eb="9">
      <t>エン</t>
    </rPh>
    <phoneticPr fontId="1"/>
  </si>
  <si>
    <t>キロ当たり単価</t>
    <phoneticPr fontId="1"/>
  </si>
  <si>
    <t>1運行当たりの
キロ数</t>
    <rPh sb="1" eb="4">
      <t>ウンコウア</t>
    </rPh>
    <rPh sb="10" eb="11">
      <t>スウ</t>
    </rPh>
    <phoneticPr fontId="1"/>
  </si>
  <si>
    <t>時間当たり単価</t>
    <rPh sb="0" eb="2">
      <t>ジカン</t>
    </rPh>
    <rPh sb="2" eb="3">
      <t>ア</t>
    </rPh>
    <rPh sb="5" eb="7">
      <t>タンカ</t>
    </rPh>
    <phoneticPr fontId="1"/>
  </si>
  <si>
    <t>1運行当たりの
時間数</t>
    <rPh sb="1" eb="4">
      <t>ウンコウア</t>
    </rPh>
    <rPh sb="8" eb="11">
      <t>ジカンスウ</t>
    </rPh>
    <phoneticPr fontId="1"/>
  </si>
  <si>
    <t>①</t>
    <phoneticPr fontId="1"/>
  </si>
  <si>
    <t>②</t>
    <phoneticPr fontId="1"/>
  </si>
  <si>
    <t>③</t>
    <phoneticPr fontId="1"/>
  </si>
  <si>
    <t>④</t>
  </si>
  <si>
    <t>⑤</t>
  </si>
  <si>
    <t>⑥</t>
  </si>
  <si>
    <t>⑦</t>
  </si>
  <si>
    <t>⑧</t>
  </si>
  <si>
    <t>⑨</t>
  </si>
  <si>
    <t>⑩</t>
  </si>
  <si>
    <t>⑪</t>
    <phoneticPr fontId="1"/>
  </si>
  <si>
    <t>⑫</t>
    <phoneticPr fontId="1"/>
  </si>
  <si>
    <t>⑬</t>
    <phoneticPr fontId="1"/>
  </si>
  <si>
    <t>⑭</t>
    <phoneticPr fontId="1"/>
  </si>
  <si>
    <t>⑮</t>
    <phoneticPr fontId="1"/>
  </si>
  <si>
    <t>⑯</t>
    <phoneticPr fontId="1"/>
  </si>
  <si>
    <t>⑰</t>
    <phoneticPr fontId="1"/>
  </si>
  <si>
    <t>⑱</t>
    <phoneticPr fontId="1"/>
  </si>
  <si>
    <t>⑲</t>
    <phoneticPr fontId="1"/>
  </si>
  <si>
    <t>⑳</t>
    <phoneticPr fontId="1"/>
  </si>
  <si>
    <t>計</t>
    <rPh sb="0" eb="1">
      <t>ケイ</t>
    </rPh>
    <phoneticPr fontId="1"/>
  </si>
  <si>
    <t>その他実証運行に係る諸経費（高速料金、駐車料金等、運行に係る部分を想定）</t>
    <rPh sb="3" eb="7">
      <t>ジッショウウンコウ</t>
    </rPh>
    <rPh sb="8" eb="9">
      <t>カカワ</t>
    </rPh>
    <rPh sb="10" eb="13">
      <t>ショケイヒ</t>
    </rPh>
    <rPh sb="14" eb="18">
      <t>コウソクリョウキン</t>
    </rPh>
    <rPh sb="19" eb="23">
      <t>チュウシャリョウキン</t>
    </rPh>
    <rPh sb="23" eb="24">
      <t>ナド</t>
    </rPh>
    <rPh sb="25" eb="27">
      <t>ウンコウ</t>
    </rPh>
    <rPh sb="28" eb="29">
      <t>カカワ</t>
    </rPh>
    <rPh sb="30" eb="32">
      <t>ブブン</t>
    </rPh>
    <rPh sb="33" eb="35">
      <t>ソウテイ</t>
    </rPh>
    <phoneticPr fontId="1"/>
  </si>
  <si>
    <t>その他実証運行による収受額</t>
    <rPh sb="3" eb="5">
      <t>ジッショウ</t>
    </rPh>
    <rPh sb="5" eb="7">
      <t>ウンコウ</t>
    </rPh>
    <rPh sb="10" eb="12">
      <t>シュウジュ</t>
    </rPh>
    <rPh sb="12" eb="13">
      <t>ガク</t>
    </rPh>
    <phoneticPr fontId="1"/>
  </si>
  <si>
    <t>経費名目</t>
    <rPh sb="0" eb="4">
      <t>ケイヒメイモク</t>
    </rPh>
    <phoneticPr fontId="1"/>
  </si>
  <si>
    <t>運賃名目で該当の項番を入力してください</t>
    <phoneticPr fontId="1"/>
  </si>
  <si>
    <t>B.経費額（円）</t>
    <rPh sb="2" eb="5">
      <t>ケイヒガク</t>
    </rPh>
    <rPh sb="6" eb="7">
      <t>エン</t>
    </rPh>
    <phoneticPr fontId="1"/>
  </si>
  <si>
    <t>収受額名目</t>
    <rPh sb="0" eb="2">
      <t>シュウジュ</t>
    </rPh>
    <rPh sb="2" eb="3">
      <t>ガク</t>
    </rPh>
    <rPh sb="3" eb="5">
      <t>メイモク</t>
    </rPh>
    <phoneticPr fontId="1"/>
  </si>
  <si>
    <t>E.実績収入額
（円）</t>
    <rPh sb="4" eb="6">
      <t>シュウニュウ</t>
    </rPh>
    <rPh sb="6" eb="7">
      <t>ガク</t>
    </rPh>
    <rPh sb="9" eb="10">
      <t>エン</t>
    </rPh>
    <phoneticPr fontId="1"/>
  </si>
  <si>
    <t>様式21_実証運行に係る実績報告書</t>
    <phoneticPr fontId="1"/>
  </si>
  <si>
    <t>実証運行費の算出根拠（乗合）</t>
    <rPh sb="0" eb="4">
      <t>ジッショウウンコウ</t>
    </rPh>
    <rPh sb="4" eb="5">
      <t>ヒ</t>
    </rPh>
    <rPh sb="6" eb="8">
      <t>サンシュツ</t>
    </rPh>
    <rPh sb="8" eb="10">
      <t>コンキョ</t>
    </rPh>
    <rPh sb="11" eb="13">
      <t>ノリアイ</t>
    </rPh>
    <phoneticPr fontId="2"/>
  </si>
  <si>
    <t>※黄色のセルに入力してください</t>
    <rPh sb="1" eb="3">
      <t>キイロ</t>
    </rPh>
    <rPh sb="7" eb="9">
      <t>ニュウリョク</t>
    </rPh>
    <phoneticPr fontId="1"/>
  </si>
  <si>
    <t>補助対象事業者名</t>
    <rPh sb="0" eb="2">
      <t>ホジョ</t>
    </rPh>
    <rPh sb="2" eb="4">
      <t>タイショウ</t>
    </rPh>
    <rPh sb="4" eb="6">
      <t>ジギョウ</t>
    </rPh>
    <rPh sb="6" eb="7">
      <t>シャ</t>
    </rPh>
    <rPh sb="7" eb="8">
      <t>メイ</t>
    </rPh>
    <phoneticPr fontId="2"/>
  </si>
  <si>
    <t>補助対象事業名</t>
    <rPh sb="0" eb="2">
      <t>ホジョ</t>
    </rPh>
    <rPh sb="2" eb="4">
      <t>タイショウ</t>
    </rPh>
    <rPh sb="4" eb="6">
      <t>ジギョウ</t>
    </rPh>
    <rPh sb="6" eb="7">
      <t>メイ</t>
    </rPh>
    <phoneticPr fontId="1"/>
  </si>
  <si>
    <t>１．前年度の事業損益明細表における実績</t>
    <rPh sb="2" eb="5">
      <t>ゼンネンド</t>
    </rPh>
    <rPh sb="6" eb="8">
      <t>ジギョウ</t>
    </rPh>
    <rPh sb="8" eb="13">
      <t>ソンエキメイサイヒョウ</t>
    </rPh>
    <rPh sb="17" eb="19">
      <t>ジッセキ</t>
    </rPh>
    <phoneticPr fontId="2"/>
  </si>
  <si>
    <t>補助対象期間の運行費（イ）</t>
    <phoneticPr fontId="2"/>
  </si>
  <si>
    <t>千円</t>
    <rPh sb="0" eb="2">
      <t>センエン</t>
    </rPh>
    <phoneticPr fontId="2"/>
  </si>
  <si>
    <t>年間実車走行実績（ロ）</t>
    <rPh sb="0" eb="2">
      <t>ネンカン</t>
    </rPh>
    <rPh sb="2" eb="4">
      <t>ジッシャ</t>
    </rPh>
    <rPh sb="4" eb="6">
      <t>ソウコウ</t>
    </rPh>
    <rPh sb="6" eb="8">
      <t>ジッセキ</t>
    </rPh>
    <phoneticPr fontId="2"/>
  </si>
  <si>
    <t>㎞</t>
    <phoneticPr fontId="2"/>
  </si>
  <si>
    <t>キロ当たり運行費用（ハ）
（ハ＝イ÷ロ）</t>
    <rPh sb="2" eb="3">
      <t>ア</t>
    </rPh>
    <rPh sb="5" eb="9">
      <t>ウンコウヒヨウ</t>
    </rPh>
    <phoneticPr fontId="2"/>
  </si>
  <si>
    <t>円</t>
    <rPh sb="0" eb="1">
      <t>エン</t>
    </rPh>
    <phoneticPr fontId="2"/>
  </si>
  <si>
    <t>２．実証運行費の算出</t>
    <rPh sb="2" eb="7">
      <t>ジッショウウンコウヒ</t>
    </rPh>
    <rPh sb="8" eb="10">
      <t>サンシュツ</t>
    </rPh>
    <phoneticPr fontId="2"/>
  </si>
  <si>
    <t>＃</t>
    <phoneticPr fontId="1"/>
  </si>
  <si>
    <t>運行系統名</t>
  </si>
  <si>
    <t>運行系統</t>
    <rPh sb="0" eb="2">
      <t>ウンコウ</t>
    </rPh>
    <rPh sb="2" eb="4">
      <t>ケイトウ</t>
    </rPh>
    <phoneticPr fontId="2"/>
  </si>
  <si>
    <t>キロ程
（ニ）</t>
    <rPh sb="2" eb="3">
      <t>テイ</t>
    </rPh>
    <phoneticPr fontId="2"/>
  </si>
  <si>
    <t>実証運行
実施日数
（ホ）</t>
    <rPh sb="0" eb="4">
      <t>ジッショウウンコウ</t>
    </rPh>
    <rPh sb="5" eb="7">
      <t>ジッシ</t>
    </rPh>
    <rPh sb="7" eb="9">
      <t>ニッスウ</t>
    </rPh>
    <phoneticPr fontId="1"/>
  </si>
  <si>
    <t>1日あたり
運行回数（へ）</t>
    <rPh sb="1" eb="2">
      <t>ニチ</t>
    </rPh>
    <rPh sb="6" eb="8">
      <t>ウンコウ</t>
    </rPh>
    <rPh sb="8" eb="10">
      <t>カイスウ</t>
    </rPh>
    <phoneticPr fontId="2"/>
  </si>
  <si>
    <r>
      <t>計画実車走行キロ（ト）
（ト＝ニ×ヘ</t>
    </r>
    <r>
      <rPr>
        <b/>
        <sz val="9"/>
        <rFont val="Meiryo UI"/>
        <family val="3"/>
        <charset val="128"/>
      </rPr>
      <t>×２</t>
    </r>
    <r>
      <rPr>
        <sz val="9"/>
        <rFont val="Meiryo UI"/>
        <family val="3"/>
        <charset val="128"/>
      </rPr>
      <t>）</t>
    </r>
    <rPh sb="0" eb="2">
      <t>ケイカク</t>
    </rPh>
    <rPh sb="2" eb="4">
      <t>ジッシャ</t>
    </rPh>
    <rPh sb="4" eb="6">
      <t>ソウコウ</t>
    </rPh>
    <phoneticPr fontId="2"/>
  </si>
  <si>
    <t>実証運行期間の
計画実車走行キロ（チ）
（チ＝ト×ホ）</t>
    <rPh sb="0" eb="2">
      <t>ジッショウ</t>
    </rPh>
    <rPh sb="2" eb="4">
      <t>ウンコウ</t>
    </rPh>
    <rPh sb="4" eb="6">
      <t>キカン</t>
    </rPh>
    <rPh sb="8" eb="10">
      <t>ケイカク</t>
    </rPh>
    <rPh sb="10" eb="12">
      <t>ジッシャ</t>
    </rPh>
    <rPh sb="12" eb="14">
      <t>ソウコウ</t>
    </rPh>
    <phoneticPr fontId="2"/>
  </si>
  <si>
    <t>実証運行費（リ）
（リ＝ハ×チ）</t>
    <rPh sb="0" eb="2">
      <t>ジッショウ</t>
    </rPh>
    <rPh sb="2" eb="4">
      <t>ウンコウ</t>
    </rPh>
    <rPh sb="4" eb="5">
      <t>ヒ</t>
    </rPh>
    <phoneticPr fontId="2"/>
  </si>
  <si>
    <t>実績設定運賃収入
（ヌ）</t>
    <rPh sb="2" eb="4">
      <t>セッテイ</t>
    </rPh>
    <rPh sb="4" eb="6">
      <t>ウンチン</t>
    </rPh>
    <rPh sb="6" eb="8">
      <t>シュウニュウ</t>
    </rPh>
    <phoneticPr fontId="1"/>
  </si>
  <si>
    <t>実証運行期間中の
実績輸送人員
（ル）</t>
    <rPh sb="0" eb="2">
      <t>ジッショウ</t>
    </rPh>
    <rPh sb="2" eb="4">
      <t>ウンコウ</t>
    </rPh>
    <rPh sb="4" eb="7">
      <t>キカンチュウ</t>
    </rPh>
    <rPh sb="11" eb="13">
      <t>ユソウ</t>
    </rPh>
    <rPh sb="13" eb="15">
      <t>ジンイン</t>
    </rPh>
    <phoneticPr fontId="1"/>
  </si>
  <si>
    <t>実証運行期間中の
その他収入（ヲ）</t>
    <rPh sb="0" eb="2">
      <t>ジッショウ</t>
    </rPh>
    <rPh sb="2" eb="4">
      <t>ウンコウ</t>
    </rPh>
    <rPh sb="4" eb="6">
      <t>キカン</t>
    </rPh>
    <rPh sb="6" eb="7">
      <t>ナカ</t>
    </rPh>
    <rPh sb="11" eb="12">
      <t>ホカ</t>
    </rPh>
    <rPh sb="12" eb="14">
      <t>シュウニュウ</t>
    </rPh>
    <phoneticPr fontId="1"/>
  </si>
  <si>
    <t>実証運行期間中の実績収入（ワ）
（ワ＝ヌ×ル＋ヲ）</t>
    <rPh sb="0" eb="2">
      <t>ジッショウ</t>
    </rPh>
    <rPh sb="2" eb="4">
      <t>ウンコウ</t>
    </rPh>
    <rPh sb="4" eb="7">
      <t>キカンチュウ</t>
    </rPh>
    <rPh sb="10" eb="12">
      <t>シュウニュウ</t>
    </rPh>
    <phoneticPr fontId="1"/>
  </si>
  <si>
    <t>起点</t>
    <rPh sb="0" eb="2">
      <t>キテン</t>
    </rPh>
    <phoneticPr fontId="2"/>
  </si>
  <si>
    <t>主な経由地</t>
    <rPh sb="0" eb="1">
      <t>オモ</t>
    </rPh>
    <rPh sb="2" eb="5">
      <t>ケイユチ</t>
    </rPh>
    <phoneticPr fontId="2"/>
  </si>
  <si>
    <t>終点</t>
    <rPh sb="0" eb="2">
      <t>シュウテン</t>
    </rPh>
    <phoneticPr fontId="2"/>
  </si>
  <si>
    <t>km</t>
    <phoneticPr fontId="2"/>
  </si>
  <si>
    <t>回</t>
    <rPh sb="0" eb="1">
      <t>カイ</t>
    </rPh>
    <phoneticPr fontId="2"/>
  </si>
  <si>
    <t>円</t>
    <rPh sb="0" eb="1">
      <t>エン</t>
    </rPh>
    <phoneticPr fontId="1"/>
  </si>
  <si>
    <t>人</t>
    <rPh sb="0" eb="1">
      <t>ニン</t>
    </rPh>
    <phoneticPr fontId="2"/>
  </si>
  <si>
    <t>実証運行費計</t>
  </si>
  <si>
    <t>実績収入計</t>
    <rPh sb="0" eb="2">
      <t>ジッセキ</t>
    </rPh>
    <rPh sb="2" eb="4">
      <t>シュウニュウ</t>
    </rPh>
    <rPh sb="4" eb="5">
      <t>ケイ</t>
    </rPh>
    <phoneticPr fontId="2"/>
  </si>
  <si>
    <t>※収益納付についてはシステム上で計算いたします。</t>
    <rPh sb="1" eb="5">
      <t>シュウエキノウフ</t>
    </rPh>
    <rPh sb="14" eb="15">
      <t>ジョウ</t>
    </rPh>
    <rPh sb="16" eb="18">
      <t>ケイサン</t>
    </rPh>
    <phoneticPr fontId="1"/>
  </si>
  <si>
    <t>収益納付が見込まれる場合にも、システム上には実証運行費をママご入力いただき、実績収入額も必要に応じご入力ください</t>
    <phoneticPr fontId="1"/>
  </si>
  <si>
    <t>【入力に際しての注意事項】</t>
    <rPh sb="1" eb="3">
      <t>ニュウリョク</t>
    </rPh>
    <rPh sb="4" eb="5">
      <t>サイ</t>
    </rPh>
    <rPh sb="8" eb="10">
      <t>チュウイ</t>
    </rPh>
    <rPh sb="10" eb="12">
      <t>ジコウ</t>
    </rPh>
    <phoneticPr fontId="1"/>
  </si>
  <si>
    <t>※「前年度の事業損益明細表における損益の実績」については、消費税相当額を控除した額を記載すること。ただ、以下に掲げる事業者においては消費税を含めて記載することができます。</t>
    <rPh sb="52" eb="54">
      <t>イカ</t>
    </rPh>
    <rPh sb="55" eb="56">
      <t>カカ</t>
    </rPh>
    <rPh sb="58" eb="61">
      <t>ジギョウシャ</t>
    </rPh>
    <rPh sb="66" eb="69">
      <t>ショウヒゼイ</t>
    </rPh>
    <rPh sb="70" eb="71">
      <t>フク</t>
    </rPh>
    <rPh sb="73" eb="75">
      <t>キサイ</t>
    </rPh>
    <phoneticPr fontId="2"/>
  </si>
  <si>
    <t>　　①消費税法における納税義務者とならない補助事業者</t>
    <phoneticPr fontId="1"/>
  </si>
  <si>
    <t>　　②免税事業者である補助事業者</t>
    <phoneticPr fontId="1"/>
  </si>
  <si>
    <t>　　③簡易課税事業者である補助事業</t>
    <rPh sb="3" eb="5">
      <t>カンイ</t>
    </rPh>
    <rPh sb="5" eb="7">
      <t>カゼイ</t>
    </rPh>
    <rPh sb="7" eb="9">
      <t>ジギョウ</t>
    </rPh>
    <rPh sb="9" eb="10">
      <t>シャ</t>
    </rPh>
    <rPh sb="13" eb="15">
      <t>ホジョ</t>
    </rPh>
    <rPh sb="15" eb="17">
      <t>ジギョウ</t>
    </rPh>
    <phoneticPr fontId="1"/>
  </si>
  <si>
    <t>　　④国若しくは地方公共団体（特別会計を設けて事業を行う場合に限る。）、消費税法別表第 3に掲げる法人である補助対象者</t>
    <rPh sb="3" eb="4">
      <t>クニ</t>
    </rPh>
    <rPh sb="4" eb="5">
      <t>モ</t>
    </rPh>
    <rPh sb="8" eb="10">
      <t>チホウ</t>
    </rPh>
    <rPh sb="10" eb="12">
      <t>コウキョウ</t>
    </rPh>
    <rPh sb="12" eb="14">
      <t>ダンタイ</t>
    </rPh>
    <rPh sb="15" eb="17">
      <t>トクベツ</t>
    </rPh>
    <rPh sb="17" eb="19">
      <t>カイケイ</t>
    </rPh>
    <rPh sb="20" eb="21">
      <t>モウ</t>
    </rPh>
    <rPh sb="23" eb="25">
      <t>ジギョウ</t>
    </rPh>
    <rPh sb="26" eb="27">
      <t>オコナ</t>
    </rPh>
    <rPh sb="28" eb="30">
      <t>バアイ</t>
    </rPh>
    <rPh sb="31" eb="32">
      <t>カギ</t>
    </rPh>
    <rPh sb="36" eb="39">
      <t>ショウヒゼイ</t>
    </rPh>
    <rPh sb="39" eb="40">
      <t>ホウ</t>
    </rPh>
    <rPh sb="40" eb="42">
      <t>ベッピョウ</t>
    </rPh>
    <rPh sb="42" eb="43">
      <t>ダイ</t>
    </rPh>
    <rPh sb="46" eb="47">
      <t>カカ</t>
    </rPh>
    <rPh sb="49" eb="51">
      <t>ホウジン</t>
    </rPh>
    <rPh sb="54" eb="56">
      <t>ホジョ</t>
    </rPh>
    <rPh sb="56" eb="58">
      <t>タイショウ</t>
    </rPh>
    <rPh sb="58" eb="59">
      <t>シャ</t>
    </rPh>
    <phoneticPr fontId="1"/>
  </si>
  <si>
    <t>　　⑤国又は地方公共団体の一般会計に係る業務として事業を行う補助対象者</t>
    <phoneticPr fontId="1"/>
  </si>
  <si>
    <t>　　⑥課税事業者のうち課税売上割合が低い等の理由から、消費税仕入控除税額確定後の返還を選択する補助事業者</t>
    <phoneticPr fontId="1"/>
  </si>
  <si>
    <t>※イ欄の運行費については、事業損益明細表の一般管理費を控除した額を記載すること。</t>
    <rPh sb="2" eb="3">
      <t>ラン</t>
    </rPh>
    <rPh sb="4" eb="6">
      <t>ウンコウ</t>
    </rPh>
    <rPh sb="6" eb="7">
      <t>ヒ</t>
    </rPh>
    <rPh sb="13" eb="15">
      <t>ジギョウ</t>
    </rPh>
    <rPh sb="15" eb="17">
      <t>ソンエキ</t>
    </rPh>
    <rPh sb="17" eb="20">
      <t>メイサイヒョウ</t>
    </rPh>
    <rPh sb="21" eb="23">
      <t>イッパン</t>
    </rPh>
    <rPh sb="23" eb="26">
      <t>カンリヒ</t>
    </rPh>
    <rPh sb="27" eb="29">
      <t>コウジョ</t>
    </rPh>
    <rPh sb="31" eb="32">
      <t>ガク</t>
    </rPh>
    <rPh sb="33" eb="35">
      <t>キサイ</t>
    </rPh>
    <phoneticPr fontId="2"/>
  </si>
  <si>
    <r>
      <t>※ニ欄のキロ程については、往復路の平均で算出すること。</t>
    </r>
    <r>
      <rPr>
        <sz val="9"/>
        <color rgb="FFFF0000"/>
        <rFont val="Meiryo UI"/>
        <family val="3"/>
        <charset val="128"/>
      </rPr>
      <t>（循環系統は循環系統キロの１／２により算出すること）</t>
    </r>
    <rPh sb="2" eb="3">
      <t>ラン</t>
    </rPh>
    <rPh sb="6" eb="7">
      <t>テイ</t>
    </rPh>
    <rPh sb="13" eb="15">
      <t>オウフク</t>
    </rPh>
    <rPh sb="14" eb="16">
      <t>フクロ</t>
    </rPh>
    <rPh sb="17" eb="19">
      <t>ヘイキン</t>
    </rPh>
    <rPh sb="20" eb="22">
      <t>サンシュツ</t>
    </rPh>
    <rPh sb="28" eb="30">
      <t>ジュンカン</t>
    </rPh>
    <rPh sb="30" eb="32">
      <t>ケイトウ</t>
    </rPh>
    <rPh sb="33" eb="35">
      <t>ジュンカン</t>
    </rPh>
    <rPh sb="35" eb="37">
      <t>ケイトウ</t>
    </rPh>
    <rPh sb="46" eb="48">
      <t>サンシュツ</t>
    </rPh>
    <phoneticPr fontId="1"/>
  </si>
  <si>
    <t>※へ欄の運行回数は、１日の平均を小数点第１位（第２位以下切り捨て）まで算出して記載すること。なお１往復を運行回数１回とし、循環系統の場合は、１循環で運行回数１回とする。</t>
    <rPh sb="2" eb="3">
      <t>ラン</t>
    </rPh>
    <phoneticPr fontId="2"/>
  </si>
  <si>
    <t>実証運行費の算出根拠（鉄軌道関係）</t>
    <rPh sb="0" eb="2">
      <t>ジッショウ</t>
    </rPh>
    <rPh sb="4" eb="5">
      <t>ヒ</t>
    </rPh>
    <rPh sb="6" eb="8">
      <t>サンシュツ</t>
    </rPh>
    <rPh sb="8" eb="10">
      <t>コンキョ</t>
    </rPh>
    <rPh sb="11" eb="14">
      <t>テツキドウ</t>
    </rPh>
    <rPh sb="14" eb="16">
      <t>カンケイ</t>
    </rPh>
    <phoneticPr fontId="2"/>
  </si>
  <si>
    <t>※黄色のセルに記入してください</t>
    <rPh sb="1" eb="3">
      <t>キイロ</t>
    </rPh>
    <rPh sb="7" eb="9">
      <t>キニュウ</t>
    </rPh>
    <phoneticPr fontId="1"/>
  </si>
  <si>
    <t>補助対象事業者名</t>
    <rPh sb="0" eb="8">
      <t>ホジョタイショウジギョウシャメイ</t>
    </rPh>
    <phoneticPr fontId="2"/>
  </si>
  <si>
    <t>補助対象事業名</t>
    <rPh sb="0" eb="7">
      <t>ホジョタイショウジギョウメイ</t>
    </rPh>
    <phoneticPr fontId="2"/>
  </si>
  <si>
    <t>１．実証運行費の算出</t>
    <rPh sb="2" eb="4">
      <t>ジッショウ</t>
    </rPh>
    <rPh sb="6" eb="7">
      <t>ヒ</t>
    </rPh>
    <rPh sb="8" eb="10">
      <t>サンシュツ</t>
    </rPh>
    <phoneticPr fontId="2"/>
  </si>
  <si>
    <t>○実証運行に要した費用…（Ａ）　　</t>
    <rPh sb="6" eb="7">
      <t>ヨウ</t>
    </rPh>
    <phoneticPr fontId="1"/>
  </si>
  <si>
    <t>　（単位：円）</t>
    <phoneticPr fontId="2"/>
  </si>
  <si>
    <t>実証運行に必要な経費名目</t>
    <rPh sb="8" eb="10">
      <t>ケイヒ</t>
    </rPh>
    <phoneticPr fontId="2"/>
  </si>
  <si>
    <t>費用/運行1回</t>
    <rPh sb="0" eb="2">
      <t>ヒヨウ</t>
    </rPh>
    <rPh sb="3" eb="5">
      <t>ウンコウ</t>
    </rPh>
    <rPh sb="6" eb="7">
      <t>カイ</t>
    </rPh>
    <phoneticPr fontId="1"/>
  </si>
  <si>
    <t>積算内容</t>
    <phoneticPr fontId="2"/>
  </si>
  <si>
    <t>運行回数</t>
    <rPh sb="2" eb="4">
      <t>カイスウ</t>
    </rPh>
    <phoneticPr fontId="1"/>
  </si>
  <si>
    <t>総費用額</t>
    <rPh sb="0" eb="1">
      <t>ソウ</t>
    </rPh>
    <phoneticPr fontId="2"/>
  </si>
  <si>
    <t>合　　　　　　　　　　計</t>
    <rPh sb="0" eb="1">
      <t>ゴウ</t>
    </rPh>
    <rPh sb="11" eb="12">
      <t>ケイ</t>
    </rPh>
    <phoneticPr fontId="2"/>
  </si>
  <si>
    <t>※実証運行に関する運転手等の人件費 (補助事業者が雇用している正社員・契約社員等に対する人件費)、燃料費などに該当するものを入力ください</t>
    <phoneticPr fontId="1"/>
  </si>
  <si>
    <t>○実証運行により発生した実績収入…（Ｂ）　　　　　　　　　</t>
    <phoneticPr fontId="1"/>
  </si>
  <si>
    <t>実証運行により発生する収入名目</t>
    <rPh sb="7" eb="9">
      <t>ハッセイ</t>
    </rPh>
    <rPh sb="11" eb="13">
      <t>シュウニュウ</t>
    </rPh>
    <rPh sb="13" eb="15">
      <t>メイモク</t>
    </rPh>
    <phoneticPr fontId="2"/>
  </si>
  <si>
    <t>収入/運行1回</t>
    <rPh sb="0" eb="2">
      <t>シュウニュウ</t>
    </rPh>
    <rPh sb="3" eb="5">
      <t>ウンコウ</t>
    </rPh>
    <rPh sb="6" eb="7">
      <t>カイ</t>
    </rPh>
    <phoneticPr fontId="1"/>
  </si>
  <si>
    <t>総実績収入額</t>
    <rPh sb="0" eb="1">
      <t>ソウ</t>
    </rPh>
    <rPh sb="3" eb="5">
      <t>シュウニュウ</t>
    </rPh>
    <rPh sb="5" eb="6">
      <t>ガク</t>
    </rPh>
    <phoneticPr fontId="2"/>
  </si>
  <si>
    <t>※運行回数は片道を１回とし、循環経路は１循環で運行回数１回とする。</t>
    <rPh sb="3" eb="5">
      <t>カイスウ</t>
    </rPh>
    <rPh sb="6" eb="8">
      <t>カタミチ</t>
    </rPh>
    <rPh sb="10" eb="11">
      <t>カイ</t>
    </rPh>
    <rPh sb="14" eb="16">
      <t>ジュンカン</t>
    </rPh>
    <rPh sb="16" eb="18">
      <t>ケイロ</t>
    </rPh>
    <rPh sb="20" eb="22">
      <t>ジュンカン</t>
    </rPh>
    <rPh sb="25" eb="27">
      <t>カイスウ</t>
    </rPh>
    <rPh sb="28" eb="29">
      <t>カイ</t>
    </rPh>
    <phoneticPr fontId="1"/>
  </si>
  <si>
    <t>※実証運行に係る費用/収入は、消費税を除いた金額を記載すること。</t>
    <rPh sb="8" eb="10">
      <t>ヒヨウ</t>
    </rPh>
    <rPh sb="11" eb="13">
      <t>シュウニュウ</t>
    </rPh>
    <rPh sb="15" eb="18">
      <t>ショウヒゼイ</t>
    </rPh>
    <rPh sb="19" eb="20">
      <t>ノゾ</t>
    </rPh>
    <rPh sb="22" eb="24">
      <t>キンガク</t>
    </rPh>
    <rPh sb="25" eb="27">
      <t>キサイ</t>
    </rPh>
    <phoneticPr fontId="1"/>
  </si>
  <si>
    <t>実証運行費計</t>
    <rPh sb="0" eb="2">
      <t>ジッショウ</t>
    </rPh>
    <rPh sb="2" eb="4">
      <t>ウンコウ</t>
    </rPh>
    <rPh sb="4" eb="5">
      <t>ヒ</t>
    </rPh>
    <rPh sb="5" eb="6">
      <t>ケイ</t>
    </rPh>
    <phoneticPr fontId="2"/>
  </si>
  <si>
    <t>実績収入計</t>
    <rPh sb="2" eb="4">
      <t>シュウニュウ</t>
    </rPh>
    <rPh sb="4" eb="5">
      <t>ケイ</t>
    </rPh>
    <phoneticPr fontId="2"/>
  </si>
  <si>
    <t>実証運航費の算出根拠（海事関係）</t>
    <rPh sb="0" eb="2">
      <t>ジッショウ</t>
    </rPh>
    <rPh sb="4" eb="5">
      <t>ヒ</t>
    </rPh>
    <rPh sb="6" eb="8">
      <t>サンシュツ</t>
    </rPh>
    <rPh sb="8" eb="10">
      <t>コンキョ</t>
    </rPh>
    <rPh sb="11" eb="13">
      <t>カイジ</t>
    </rPh>
    <rPh sb="13" eb="15">
      <t>カンケイ</t>
    </rPh>
    <phoneticPr fontId="2"/>
  </si>
  <si>
    <t>１．実証運航費の算出</t>
    <rPh sb="2" eb="4">
      <t>ジッショウ</t>
    </rPh>
    <rPh sb="6" eb="7">
      <t>ヒ</t>
    </rPh>
    <rPh sb="8" eb="10">
      <t>サンシュツ</t>
    </rPh>
    <phoneticPr fontId="2"/>
  </si>
  <si>
    <t>○実証運航に要した費用…（Ａ）　　</t>
    <rPh sb="6" eb="7">
      <t>ヨウ</t>
    </rPh>
    <phoneticPr fontId="1"/>
  </si>
  <si>
    <t>実証運航に必要な経費名目</t>
    <rPh sb="8" eb="10">
      <t>ケイヒ</t>
    </rPh>
    <phoneticPr fontId="2"/>
  </si>
  <si>
    <t>費用/運航1回</t>
    <rPh sb="0" eb="2">
      <t>ヒヨウ</t>
    </rPh>
    <rPh sb="6" eb="7">
      <t>カイ</t>
    </rPh>
    <phoneticPr fontId="1"/>
  </si>
  <si>
    <t>運航回数</t>
    <rPh sb="2" eb="4">
      <t>カイスウ</t>
    </rPh>
    <phoneticPr fontId="1"/>
  </si>
  <si>
    <t>※実証運航に関する運転手等の人件費 (補助事業者が雇用している正社員・契約社員等に対する人件費)、燃料費などに該当するものを入力ください</t>
    <rPh sb="3" eb="5">
      <t>ウンコウ</t>
    </rPh>
    <phoneticPr fontId="1"/>
  </si>
  <si>
    <t>○実証運航により発生した実績収入…（Ｂ）　　　　　　　　　</t>
    <rPh sb="15" eb="16">
      <t>ニュウ</t>
    </rPh>
    <phoneticPr fontId="2"/>
  </si>
  <si>
    <t>実証運航により発生する収入名目</t>
    <rPh sb="7" eb="9">
      <t>ハッセイ</t>
    </rPh>
    <rPh sb="11" eb="13">
      <t>シュウニュウ</t>
    </rPh>
    <rPh sb="13" eb="15">
      <t>メイモク</t>
    </rPh>
    <phoneticPr fontId="2"/>
  </si>
  <si>
    <t>収入/運航1回</t>
    <rPh sb="0" eb="2">
      <t>シュウニュウ</t>
    </rPh>
    <rPh sb="6" eb="7">
      <t>カイ</t>
    </rPh>
    <phoneticPr fontId="1"/>
  </si>
  <si>
    <t>※運航回数は片道を１回とし、循環経路は１循環で運航回数１回とする。</t>
    <rPh sb="3" eb="5">
      <t>カイスウ</t>
    </rPh>
    <rPh sb="6" eb="8">
      <t>カタミチ</t>
    </rPh>
    <rPh sb="10" eb="11">
      <t>カイ</t>
    </rPh>
    <rPh sb="14" eb="16">
      <t>ジュンカン</t>
    </rPh>
    <rPh sb="16" eb="18">
      <t>ケイロ</t>
    </rPh>
    <rPh sb="20" eb="22">
      <t>ジュンカン</t>
    </rPh>
    <rPh sb="25" eb="27">
      <t>カイスウ</t>
    </rPh>
    <rPh sb="28" eb="29">
      <t>カイ</t>
    </rPh>
    <phoneticPr fontId="1"/>
  </si>
  <si>
    <t>※実証運航に係る費用/収入は、消費税を除いた金額を記載すること。</t>
    <rPh sb="3" eb="5">
      <t>ウンコウ</t>
    </rPh>
    <rPh sb="8" eb="10">
      <t>ヒヨウ</t>
    </rPh>
    <rPh sb="11" eb="13">
      <t>シュウニュウ</t>
    </rPh>
    <rPh sb="15" eb="18">
      <t>ショウヒゼイ</t>
    </rPh>
    <rPh sb="19" eb="20">
      <t>ノゾ</t>
    </rPh>
    <rPh sb="22" eb="24">
      <t>キンガク</t>
    </rPh>
    <rPh sb="25" eb="27">
      <t>キサイ</t>
    </rPh>
    <phoneticPr fontId="1"/>
  </si>
  <si>
    <t>実証運航費計</t>
    <rPh sb="0" eb="2">
      <t>ジッショウ</t>
    </rPh>
    <rPh sb="4" eb="5">
      <t>ヒ</t>
    </rPh>
    <rPh sb="5" eb="6">
      <t>ケイ</t>
    </rPh>
    <phoneticPr fontId="2"/>
  </si>
  <si>
    <t>収益納付が見込まれる場合にも、システム上には実証運航費をママご入力いただき、実績収入額も必要に応じご入力ください</t>
    <rPh sb="24" eb="26">
      <t>ウンコウ</t>
    </rPh>
    <phoneticPr fontId="1"/>
  </si>
  <si>
    <t>実証事業費の算出根拠（その他の事業）</t>
    <rPh sb="0" eb="2">
      <t>ジッショウ</t>
    </rPh>
    <rPh sb="4" eb="5">
      <t>ヒ</t>
    </rPh>
    <rPh sb="6" eb="8">
      <t>サンシュツ</t>
    </rPh>
    <rPh sb="8" eb="10">
      <t>コンキョ</t>
    </rPh>
    <rPh sb="13" eb="14">
      <t>タ</t>
    </rPh>
    <rPh sb="15" eb="17">
      <t>ジギョウ</t>
    </rPh>
    <phoneticPr fontId="2"/>
  </si>
  <si>
    <t>１．実証事業費の算出</t>
    <rPh sb="2" eb="4">
      <t>ジッショウ</t>
    </rPh>
    <rPh sb="6" eb="7">
      <t>ヒ</t>
    </rPh>
    <rPh sb="8" eb="10">
      <t>サンシュツ</t>
    </rPh>
    <phoneticPr fontId="2"/>
  </si>
  <si>
    <t>○実証事業に要した費用…（Ａ）　　</t>
    <rPh sb="6" eb="7">
      <t>ヨウ</t>
    </rPh>
    <phoneticPr fontId="1"/>
  </si>
  <si>
    <t>実証事業に必要な経費名目</t>
  </si>
  <si>
    <t>費用/事業1回</t>
  </si>
  <si>
    <t>積算内容</t>
  </si>
  <si>
    <t>事業回数</t>
  </si>
  <si>
    <t>○実証事業により発生した実績収入…（Ｂ）　　　　　　　　　</t>
    <phoneticPr fontId="1"/>
  </si>
  <si>
    <t>実証事業により発生する収入名目</t>
  </si>
  <si>
    <t>収入/事業1回</t>
  </si>
  <si>
    <t>事業回数</t>
    <rPh sb="2" eb="4">
      <t>カイスウ</t>
    </rPh>
    <phoneticPr fontId="1"/>
  </si>
  <si>
    <t>※事業回数は片道を１回とし、循環経路は１循環で事業回数１回とする。</t>
    <rPh sb="3" eb="5">
      <t>カイスウ</t>
    </rPh>
    <rPh sb="6" eb="8">
      <t>カタミチ</t>
    </rPh>
    <rPh sb="10" eb="11">
      <t>カイ</t>
    </rPh>
    <rPh sb="14" eb="16">
      <t>ジュンカン</t>
    </rPh>
    <rPh sb="16" eb="18">
      <t>ケイロ</t>
    </rPh>
    <rPh sb="20" eb="22">
      <t>ジュンカン</t>
    </rPh>
    <rPh sb="25" eb="27">
      <t>カイスウ</t>
    </rPh>
    <rPh sb="28" eb="29">
      <t>カイ</t>
    </rPh>
    <phoneticPr fontId="1"/>
  </si>
  <si>
    <t>※実証運行に係る費用/収入は、消費税を除いた金額を記載すること。</t>
  </si>
  <si>
    <t>実証事業費計</t>
    <rPh sb="0" eb="2">
      <t>ジッショウ</t>
    </rPh>
    <rPh sb="4" eb="5">
      <t>ヒ</t>
    </rPh>
    <rPh sb="5" eb="6">
      <t>ケイ</t>
    </rPh>
    <phoneticPr fontId="2"/>
  </si>
  <si>
    <t>（様式9）実証運行の積算書（Ver.1）</t>
    <phoneticPr fontId="1"/>
  </si>
  <si>
    <t>XXバス株式会社</t>
    <phoneticPr fontId="1"/>
  </si>
  <si>
    <t>XXXX市周遊事業</t>
    <phoneticPr fontId="1"/>
  </si>
  <si>
    <t>運行系統名</t>
    <rPh sb="0" eb="5">
      <t>ウンコウケイトウメイ</t>
    </rPh>
    <phoneticPr fontId="2"/>
  </si>
  <si>
    <t>実証運行
実績日数
（ホ）</t>
    <rPh sb="0" eb="4">
      <t>ジッショウウンコウ</t>
    </rPh>
    <phoneticPr fontId="1"/>
  </si>
  <si>
    <t>実証運行期間中の実績輸送人員
（ル）</t>
    <rPh sb="0" eb="2">
      <t>ジッショウ</t>
    </rPh>
    <rPh sb="2" eb="4">
      <t>ウンコウ</t>
    </rPh>
    <rPh sb="4" eb="7">
      <t>キカンチュウ</t>
    </rPh>
    <rPh sb="10" eb="12">
      <t>ユソウ</t>
    </rPh>
    <rPh sb="12" eb="14">
      <t>ジンイン</t>
    </rPh>
    <phoneticPr fontId="1"/>
  </si>
  <si>
    <t>実証運行期間中のその他収入（ヲ）</t>
    <rPh sb="0" eb="2">
      <t>ジッショウ</t>
    </rPh>
    <rPh sb="2" eb="4">
      <t>ウンコウ</t>
    </rPh>
    <rPh sb="4" eb="6">
      <t>キカン</t>
    </rPh>
    <rPh sb="6" eb="7">
      <t>ナカ</t>
    </rPh>
    <rPh sb="10" eb="11">
      <t>ホカ</t>
    </rPh>
    <rPh sb="11" eb="13">
      <t>シュウニュウ</t>
    </rPh>
    <phoneticPr fontId="1"/>
  </si>
  <si>
    <t>XXX</t>
    <phoneticPr fontId="1"/>
  </si>
  <si>
    <t>A</t>
    <phoneticPr fontId="1"/>
  </si>
  <si>
    <t>B</t>
    <phoneticPr fontId="1"/>
  </si>
  <si>
    <t>C</t>
    <phoneticPr fontId="1"/>
  </si>
  <si>
    <r>
      <t>※ホ欄のキロ程については、往復路の平均で算出すること。</t>
    </r>
    <r>
      <rPr>
        <sz val="9"/>
        <color rgb="FFFF0000"/>
        <rFont val="Meiryo UI"/>
        <family val="3"/>
        <charset val="128"/>
      </rPr>
      <t>（循環系統は循環系統キロの１／２により算出すること）</t>
    </r>
    <rPh sb="2" eb="3">
      <t>ラン</t>
    </rPh>
    <rPh sb="6" eb="7">
      <t>テイ</t>
    </rPh>
    <rPh sb="13" eb="15">
      <t>オウフク</t>
    </rPh>
    <rPh sb="14" eb="16">
      <t>フクロ</t>
    </rPh>
    <rPh sb="17" eb="19">
      <t>ヘイキン</t>
    </rPh>
    <rPh sb="20" eb="22">
      <t>サンシュツ</t>
    </rPh>
    <rPh sb="28" eb="30">
      <t>ジュンカン</t>
    </rPh>
    <rPh sb="30" eb="32">
      <t>ケイトウ</t>
    </rPh>
    <rPh sb="33" eb="35">
      <t>ジュンカン</t>
    </rPh>
    <rPh sb="35" eb="37">
      <t>ケイトウ</t>
    </rPh>
    <rPh sb="46" eb="48">
      <t>サンシュツ</t>
    </rPh>
    <phoneticPr fontId="1"/>
  </si>
  <si>
    <t>××鉄道株式会社</t>
    <rPh sb="2" eb="4">
      <t>テツドウ</t>
    </rPh>
    <rPh sb="4" eb="8">
      <t>カブシキガイシャ</t>
    </rPh>
    <phoneticPr fontId="1"/>
  </si>
  <si>
    <t>XXXXX市周遊計画</t>
    <rPh sb="5" eb="6">
      <t>シ</t>
    </rPh>
    <rPh sb="6" eb="10">
      <t>シュウユウケイカク</t>
    </rPh>
    <phoneticPr fontId="1"/>
  </si>
  <si>
    <t>○実証運行に要した費用…（Ａ）　　</t>
    <rPh sb="6" eb="7">
      <t>ヨウ</t>
    </rPh>
    <phoneticPr fontId="2"/>
  </si>
  <si>
    <t>実証運行に必要な経費名目</t>
  </si>
  <si>
    <t>費用/運行1回</t>
  </si>
  <si>
    <t>運行回数</t>
  </si>
  <si>
    <t>人件費</t>
    <rPh sb="0" eb="3">
      <t>ジンケンヒ</t>
    </rPh>
    <phoneticPr fontId="1"/>
  </si>
  <si>
    <t>人件費（過去3年平均）</t>
    <rPh sb="0" eb="3">
      <t>ジンケンヒ</t>
    </rPh>
    <rPh sb="4" eb="6">
      <t>カコ</t>
    </rPh>
    <rPh sb="7" eb="10">
      <t>ネンヘイキン</t>
    </rPh>
    <phoneticPr fontId="1"/>
  </si>
  <si>
    <t>燃料費</t>
    <rPh sb="0" eb="3">
      <t>ネンリョウヒ</t>
    </rPh>
    <phoneticPr fontId="1"/>
  </si>
  <si>
    <t>XX</t>
  </si>
  <si>
    <t>燃料費（過去3年平均）</t>
    <rPh sb="0" eb="3">
      <t>ネンリョウヒ</t>
    </rPh>
    <rPh sb="4" eb="6">
      <t>カコ</t>
    </rPh>
    <rPh sb="7" eb="10">
      <t>ネンヘイキン</t>
    </rPh>
    <phoneticPr fontId="1"/>
  </si>
  <si>
    <t>XX費</t>
    <rPh sb="2" eb="3">
      <t>ヒ</t>
    </rPh>
    <phoneticPr fontId="1"/>
  </si>
  <si>
    <t>○実証運行により発生した実績収入…（Ｂ）　　　　　　　　　</t>
    <rPh sb="15" eb="16">
      <t>ニュウ</t>
    </rPh>
    <phoneticPr fontId="2"/>
  </si>
  <si>
    <t>実証運行により発生する収入名目</t>
  </si>
  <si>
    <t>収入/運行1回</t>
  </si>
  <si>
    <t>旅客運賃</t>
    <rPh sb="0" eb="4">
      <t>リョカクウンチン</t>
    </rPh>
    <phoneticPr fontId="1"/>
  </si>
  <si>
    <t>1回あたりの総収入</t>
    <rPh sb="1" eb="2">
      <t>カイ</t>
    </rPh>
    <rPh sb="6" eb="9">
      <t>ソウシュウニュウ</t>
    </rPh>
    <phoneticPr fontId="1"/>
  </si>
  <si>
    <t>××海運株式会社</t>
    <rPh sb="2" eb="4">
      <t>カイウン</t>
    </rPh>
    <rPh sb="4" eb="8">
      <t>カブシキガイシャ</t>
    </rPh>
    <phoneticPr fontId="1"/>
  </si>
  <si>
    <t>燃料潤滑油費</t>
    <rPh sb="0" eb="2">
      <t>ネンリョウ</t>
    </rPh>
    <rPh sb="2" eb="5">
      <t>ジュンカツユ</t>
    </rPh>
    <rPh sb="5" eb="6">
      <t>ヒ</t>
    </rPh>
    <phoneticPr fontId="1"/>
  </si>
  <si>
    <t>1回あたりの燃料費（過去3年平均）</t>
    <rPh sb="1" eb="2">
      <t>カイ</t>
    </rPh>
    <rPh sb="6" eb="9">
      <t>ネンリョウヒ</t>
    </rPh>
    <phoneticPr fontId="1"/>
  </si>
  <si>
    <t>船員費</t>
    <rPh sb="0" eb="3">
      <t>センインヒ</t>
    </rPh>
    <phoneticPr fontId="1"/>
  </si>
  <si>
    <t>船員費（過去3年平均）</t>
    <rPh sb="0" eb="3">
      <t>センインヒ</t>
    </rPh>
    <rPh sb="4" eb="6">
      <t>カコ</t>
    </rPh>
    <rPh sb="7" eb="8">
      <t>ネン</t>
    </rPh>
    <rPh sb="8" eb="10">
      <t>ヘイキン</t>
    </rPh>
    <phoneticPr fontId="1"/>
  </si>
  <si>
    <t>1回あたりの総運賃</t>
    <rPh sb="1" eb="2">
      <t>カイ</t>
    </rPh>
    <rPh sb="6" eb="9">
      <t>ソウウンチン</t>
    </rPh>
    <phoneticPr fontId="1"/>
  </si>
  <si>
    <t>※実証運航に係る費用/収入は、消費税を除いた金額を記載すること。</t>
    <rPh sb="3" eb="5">
      <t>ウンコウ</t>
    </rPh>
    <phoneticPr fontId="1"/>
  </si>
  <si>
    <t>補助申請額計
（実証運行運賃＋その他諸経費）</t>
    <rPh sb="0" eb="5">
      <t>ホジョシンセイガク</t>
    </rPh>
    <rPh sb="5" eb="6">
      <t>ケイ</t>
    </rPh>
    <rPh sb="8" eb="12">
      <t>ジッショウウンコウ</t>
    </rPh>
    <rPh sb="12" eb="14">
      <t>ウンチン</t>
    </rPh>
    <rPh sb="17" eb="21">
      <t>タショケイヒ</t>
    </rPh>
    <phoneticPr fontId="1"/>
  </si>
  <si>
    <t>（参考）実際の運行に関する計算</t>
    <rPh sb="1" eb="3">
      <t>サンコウ</t>
    </rPh>
    <rPh sb="4" eb="6">
      <t>ジッサイ</t>
    </rPh>
    <rPh sb="7" eb="9">
      <t>ウンコウ</t>
    </rPh>
    <rPh sb="10" eb="11">
      <t>カン</t>
    </rPh>
    <rPh sb="13" eb="15">
      <t>ケイサン</t>
    </rPh>
    <phoneticPr fontId="1"/>
  </si>
  <si>
    <t>××交通株式会社</t>
    <rPh sb="2" eb="8">
      <t>コウツウカブシキガイシャ</t>
    </rPh>
    <phoneticPr fontId="1"/>
  </si>
  <si>
    <t>XXXX市周遊事業</t>
    <rPh sb="4" eb="5">
      <t>シ</t>
    </rPh>
    <rPh sb="5" eb="9">
      <t>シュウユウジギョウ</t>
    </rPh>
    <phoneticPr fontId="1"/>
  </si>
  <si>
    <t>F.補助申請見込み額</t>
    <rPh sb="2" eb="4">
      <t>ホジョ</t>
    </rPh>
    <rPh sb="4" eb="6">
      <t>シンセイ</t>
    </rPh>
    <rPh sb="6" eb="8">
      <t>ミコ</t>
    </rPh>
    <rPh sb="9" eb="10">
      <t>ガク</t>
    </rPh>
    <phoneticPr fontId="1"/>
  </si>
  <si>
    <t>運賃収入</t>
    <rPh sb="0" eb="4">
      <t>ウンチンシュウニュウ</t>
    </rPh>
    <phoneticPr fontId="1"/>
  </si>
  <si>
    <t>運賃名目(運行経路等)</t>
    <rPh sb="0" eb="2">
      <t>ウンチン</t>
    </rPh>
    <rPh sb="2" eb="4">
      <t>メイモク</t>
    </rPh>
    <rPh sb="5" eb="7">
      <t>ウンコウ</t>
    </rPh>
    <rPh sb="7" eb="9">
      <t>ケイロ</t>
    </rPh>
    <rPh sb="9" eb="10">
      <t>トウ</t>
    </rPh>
    <phoneticPr fontId="1"/>
  </si>
  <si>
    <t>AA~BB</t>
  </si>
  <si>
    <t>高速代料金</t>
    <rPh sb="0" eb="5">
      <t>コウソクダイリョウキン</t>
    </rPh>
    <phoneticPr fontId="1"/>
  </si>
  <si>
    <r>
      <rPr>
        <b/>
        <sz val="12"/>
        <color rgb="FF000000"/>
        <rFont val="Meiryo UI"/>
        <family val="3"/>
        <charset val="128"/>
      </rPr>
      <t>実証運行費の算出根拠（</t>
    </r>
    <r>
      <rPr>
        <b/>
        <sz val="12"/>
        <color theme="1"/>
        <rFont val="Meiryo UI"/>
        <family val="3"/>
        <charset val="128"/>
      </rPr>
      <t>貸切バス・タクシー</t>
    </r>
    <r>
      <rPr>
        <b/>
        <sz val="12"/>
        <color rgb="FF000000"/>
        <rFont val="Meiryo UI"/>
        <family val="3"/>
        <charset val="128"/>
      </rPr>
      <t>）</t>
    </r>
    <phoneticPr fontId="1"/>
  </si>
  <si>
    <t>交付申請番号</t>
    <rPh sb="0" eb="2">
      <t>コウフ</t>
    </rPh>
    <rPh sb="2" eb="4">
      <t>シンセイ</t>
    </rPh>
    <rPh sb="4" eb="6">
      <t>バンゴウ</t>
    </rPh>
    <phoneticPr fontId="1"/>
  </si>
  <si>
    <t>計画申請番号</t>
    <rPh sb="0" eb="6">
      <t>ケイカクシンセイバンゴウ</t>
    </rPh>
    <phoneticPr fontId="1"/>
  </si>
  <si>
    <t>OT08K123450001</t>
    <phoneticPr fontId="1"/>
  </si>
  <si>
    <t>最大補助見込み額(F)</t>
    <rPh sb="0" eb="2">
      <t>サイダイ</t>
    </rPh>
    <rPh sb="2" eb="4">
      <t>ホジョ</t>
    </rPh>
    <rPh sb="4" eb="6">
      <t>ミコ</t>
    </rPh>
    <rPh sb="7" eb="8">
      <t>ガク</t>
    </rPh>
    <phoneticPr fontId="1"/>
  </si>
  <si>
    <t>最大補助見込み額(F)</t>
    <rPh sb="0" eb="2">
      <t>サイダイ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</si>
</sst>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quot;△ &quot;#,##0"/>
    <numFmt numFmtId="177" formatCode="0.00;&quot;▲ &quot;0.00"/>
    <numFmt numFmtId="178" formatCode="#,##0.0_);[Red]\(#,##0.0\)"/>
    <numFmt numFmtId="179" formatCode="#,##0.0_ "/>
    <numFmt numFmtId="180" formatCode="#,##0_ "/>
    <numFmt numFmtId="181" formatCode="#,##0&quot;円&quot;"/>
  </numFmts>
  <fonts count="31">
    <font>
      <sz val="11"/>
      <color theme="1"/>
      <name val="游ゴシック"/>
      <family val="2"/>
      <charset val="128"/>
      <scheme val="minor"/>
    </font>
    <font>
      <sz val="6"/>
      <name val="游ゴシック"/>
      <family val="2"/>
      <charset val="128"/>
      <scheme val="minor"/>
    </font>
    <font>
      <sz val="6"/>
      <name val="ＭＳ Ｐゴシック"/>
      <family val="3"/>
      <charset val="128"/>
    </font>
    <font>
      <sz val="11"/>
      <color indexed="8"/>
      <name val="ＭＳ Ｐゴシック"/>
      <family val="3"/>
      <charset val="128"/>
    </font>
    <font>
      <sz val="11"/>
      <color theme="1"/>
      <name val="游ゴシック"/>
      <family val="2"/>
      <charset val="128"/>
      <scheme val="minor"/>
    </font>
    <font>
      <sz val="11"/>
      <color theme="1"/>
      <name val="游ゴシック"/>
      <family val="2"/>
      <scheme val="minor"/>
    </font>
    <font>
      <sz val="11"/>
      <name val="ＭＳ Ｐゴシック"/>
      <family val="3"/>
      <charset val="128"/>
    </font>
    <font>
      <b/>
      <sz val="9"/>
      <color indexed="81"/>
      <name val="MS P ゴシック"/>
      <family val="3"/>
      <charset val="128"/>
    </font>
    <font>
      <sz val="11"/>
      <color theme="1"/>
      <name val="游ゴシック"/>
      <family val="3"/>
      <scheme val="minor"/>
    </font>
    <font>
      <sz val="11"/>
      <name val="游ゴシック"/>
      <family val="2"/>
      <charset val="128"/>
      <scheme val="minor"/>
    </font>
    <font>
      <sz val="11"/>
      <name val="Meiryo UI"/>
      <family val="3"/>
      <charset val="128"/>
    </font>
    <font>
      <sz val="12"/>
      <name val="Meiryo UI"/>
      <family val="3"/>
      <charset val="128"/>
    </font>
    <font>
      <sz val="10"/>
      <name val="Meiryo UI"/>
      <family val="3"/>
      <charset val="128"/>
    </font>
    <font>
      <sz val="9"/>
      <name val="Meiryo UI"/>
      <family val="3"/>
      <charset val="128"/>
    </font>
    <font>
      <sz val="10"/>
      <color theme="1"/>
      <name val="Meiryo UI"/>
      <family val="3"/>
      <charset val="128"/>
    </font>
    <font>
      <sz val="8"/>
      <name val="Meiryo UI"/>
      <family val="3"/>
      <charset val="128"/>
    </font>
    <font>
      <b/>
      <sz val="9"/>
      <name val="Meiryo UI"/>
      <family val="3"/>
      <charset val="128"/>
    </font>
    <font>
      <sz val="11"/>
      <color theme="1"/>
      <name val="Meiryo UI"/>
      <family val="3"/>
      <charset val="128"/>
    </font>
    <font>
      <b/>
      <sz val="11"/>
      <name val="Meiryo UI"/>
      <family val="3"/>
      <charset val="128"/>
    </font>
    <font>
      <sz val="9"/>
      <color rgb="FFFF0000"/>
      <name val="Meiryo UI"/>
      <family val="3"/>
      <charset val="128"/>
    </font>
    <font>
      <b/>
      <sz val="11"/>
      <color theme="1"/>
      <name val="Meiryo UI"/>
      <family val="3"/>
      <charset val="128"/>
    </font>
    <font>
      <b/>
      <sz val="11"/>
      <color rgb="FFFF0000"/>
      <name val="Meiryo UI"/>
      <family val="3"/>
      <charset val="128"/>
    </font>
    <font>
      <strike/>
      <sz val="11"/>
      <color rgb="FFFF0000"/>
      <name val="Meiryo UI"/>
      <family val="3"/>
      <charset val="128"/>
    </font>
    <font>
      <b/>
      <sz val="12"/>
      <name val="Meiryo UI"/>
      <family val="3"/>
      <charset val="128"/>
    </font>
    <font>
      <sz val="14"/>
      <color theme="1"/>
      <name val="Meiryo UI"/>
      <family val="3"/>
      <charset val="128"/>
    </font>
    <font>
      <sz val="12"/>
      <color theme="1"/>
      <name val="Meiryo UI"/>
      <family val="3"/>
      <charset val="128"/>
    </font>
    <font>
      <sz val="9"/>
      <color theme="1"/>
      <name val="Meiryo UI"/>
      <family val="3"/>
      <charset val="128"/>
    </font>
    <font>
      <sz val="11"/>
      <name val="Meiryo UI"/>
      <family val="3"/>
    </font>
    <font>
      <sz val="10"/>
      <name val="Meiryo UI"/>
      <family val="3"/>
    </font>
    <font>
      <b/>
      <sz val="12"/>
      <color rgb="FF000000"/>
      <name val="Meiryo UI"/>
      <family val="3"/>
      <charset val="128"/>
    </font>
    <font>
      <b/>
      <sz val="12"/>
      <color theme="1"/>
      <name val="Meiryo UI"/>
      <family val="3"/>
      <charset val="128"/>
    </font>
  </fonts>
  <fills count="12">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8" tint="0.59999389629810485"/>
        <bgColor indexed="64"/>
      </patternFill>
    </fill>
    <fill>
      <patternFill patternType="solid">
        <fgColor theme="5" tint="0.59999389629810485"/>
        <bgColor indexed="64"/>
      </patternFill>
    </fill>
    <fill>
      <patternFill patternType="solid">
        <fgColor theme="9" tint="0.59999389629810485"/>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6" tint="0.79998168889431442"/>
        <bgColor indexed="64"/>
      </patternFill>
    </fill>
  </fills>
  <borders count="73">
    <border>
      <left/>
      <right/>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bottom/>
      <diagonal/>
    </border>
    <border>
      <left style="thin">
        <color indexed="64"/>
      </left>
      <right/>
      <top/>
      <bottom/>
      <diagonal/>
    </border>
    <border>
      <left style="thin">
        <color indexed="64"/>
      </left>
      <right/>
      <top style="thin">
        <color indexed="64"/>
      </top>
      <bottom/>
      <diagonal/>
    </border>
    <border>
      <left/>
      <right/>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right/>
      <top style="medium">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top style="medium">
        <color indexed="64"/>
      </top>
      <bottom style="thin">
        <color indexed="64"/>
      </bottom>
      <diagonal/>
    </border>
    <border>
      <left style="thin">
        <color indexed="64"/>
      </left>
      <right style="thin">
        <color indexed="64"/>
      </right>
      <top/>
      <bottom style="medium">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style="medium">
        <color indexed="64"/>
      </left>
      <right style="medium">
        <color indexed="64"/>
      </right>
      <top/>
      <bottom style="thin">
        <color indexed="64"/>
      </bottom>
      <diagonal/>
    </border>
    <border>
      <left/>
      <right/>
      <top style="thin">
        <color indexed="64"/>
      </top>
      <bottom style="medium">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thin">
        <color indexed="64"/>
      </top>
      <bottom/>
      <diagonal/>
    </border>
    <border>
      <left/>
      <right style="medium">
        <color indexed="64"/>
      </right>
      <top/>
      <bottom style="thin">
        <color indexed="64"/>
      </bottom>
      <diagonal/>
    </border>
    <border>
      <left/>
      <right style="medium">
        <color indexed="64"/>
      </right>
      <top style="medium">
        <color indexed="64"/>
      </top>
      <bottom style="medium">
        <color indexed="64"/>
      </bottom>
      <diagonal/>
    </border>
    <border>
      <left style="medium">
        <color theme="1"/>
      </left>
      <right style="thin">
        <color indexed="64"/>
      </right>
      <top style="medium">
        <color theme="1"/>
      </top>
      <bottom style="thin">
        <color indexed="64"/>
      </bottom>
      <diagonal/>
    </border>
    <border>
      <left/>
      <right/>
      <top style="medium">
        <color theme="1"/>
      </top>
      <bottom style="thin">
        <color indexed="64"/>
      </bottom>
      <diagonal/>
    </border>
    <border>
      <left style="thin">
        <color indexed="64"/>
      </left>
      <right style="medium">
        <color theme="1"/>
      </right>
      <top style="medium">
        <color theme="1"/>
      </top>
      <bottom style="thin">
        <color indexed="64"/>
      </bottom>
      <diagonal/>
    </border>
    <border>
      <left style="medium">
        <color theme="1"/>
      </left>
      <right style="thin">
        <color indexed="64"/>
      </right>
      <top style="thin">
        <color indexed="64"/>
      </top>
      <bottom/>
      <diagonal/>
    </border>
    <border>
      <left style="thin">
        <color indexed="64"/>
      </left>
      <right style="medium">
        <color theme="1"/>
      </right>
      <top style="thin">
        <color indexed="64"/>
      </top>
      <bottom/>
      <diagonal/>
    </border>
    <border>
      <left style="medium">
        <color theme="1"/>
      </left>
      <right style="thin">
        <color indexed="64"/>
      </right>
      <top/>
      <bottom style="thin">
        <color indexed="64"/>
      </bottom>
      <diagonal/>
    </border>
    <border>
      <left style="thin">
        <color indexed="64"/>
      </left>
      <right style="medium">
        <color theme="1"/>
      </right>
      <top/>
      <bottom style="thin">
        <color indexed="64"/>
      </bottom>
      <diagonal/>
    </border>
    <border>
      <left style="medium">
        <color theme="1"/>
      </left>
      <right style="thin">
        <color indexed="64"/>
      </right>
      <top style="thin">
        <color indexed="64"/>
      </top>
      <bottom style="thin">
        <color indexed="64"/>
      </bottom>
      <diagonal/>
    </border>
    <border>
      <left style="thin">
        <color indexed="64"/>
      </left>
      <right style="medium">
        <color theme="1"/>
      </right>
      <top style="thin">
        <color indexed="64"/>
      </top>
      <bottom style="thin">
        <color indexed="64"/>
      </bottom>
      <diagonal/>
    </border>
    <border>
      <left style="medium">
        <color theme="1"/>
      </left>
      <right style="thin">
        <color indexed="64"/>
      </right>
      <top style="thin">
        <color indexed="64"/>
      </top>
      <bottom style="medium">
        <color indexed="64"/>
      </bottom>
      <diagonal/>
    </border>
    <border>
      <left style="thin">
        <color indexed="64"/>
      </left>
      <right style="medium">
        <color theme="1"/>
      </right>
      <top style="thin">
        <color indexed="64"/>
      </top>
      <bottom style="medium">
        <color indexed="64"/>
      </bottom>
      <diagonal/>
    </border>
    <border>
      <left style="medium">
        <color theme="1"/>
      </left>
      <right style="thin">
        <color indexed="64"/>
      </right>
      <top/>
      <bottom style="medium">
        <color theme="1"/>
      </bottom>
      <diagonal/>
    </border>
    <border>
      <left/>
      <right/>
      <top/>
      <bottom style="medium">
        <color theme="1"/>
      </bottom>
      <diagonal/>
    </border>
    <border>
      <left style="thin">
        <color indexed="64"/>
      </left>
      <right style="medium">
        <color theme="1"/>
      </right>
      <top/>
      <bottom style="medium">
        <color theme="1"/>
      </bottom>
      <diagonal/>
    </border>
  </borders>
  <cellStyleXfs count="9">
    <xf numFmtId="0" fontId="0" fillId="0" borderId="0">
      <alignment vertical="center"/>
    </xf>
    <xf numFmtId="0" fontId="3" fillId="0" borderId="0">
      <alignment vertical="center"/>
    </xf>
    <xf numFmtId="38" fontId="3" fillId="0" borderId="0" applyFont="0" applyFill="0" applyBorder="0" applyAlignment="0" applyProtection="0">
      <alignment vertical="center"/>
    </xf>
    <xf numFmtId="38" fontId="4" fillId="0" borderId="0" applyFont="0" applyFill="0" applyBorder="0" applyAlignment="0" applyProtection="0">
      <alignment vertical="center"/>
    </xf>
    <xf numFmtId="0" fontId="5" fillId="0" borderId="0"/>
    <xf numFmtId="0" fontId="6" fillId="0" borderId="0">
      <alignment vertical="center"/>
    </xf>
    <xf numFmtId="9" fontId="6" fillId="0" borderId="0" applyFont="0" applyFill="0" applyBorder="0" applyAlignment="0" applyProtection="0">
      <alignment vertical="center"/>
    </xf>
    <xf numFmtId="38" fontId="6" fillId="0" borderId="0" applyFont="0" applyFill="0" applyBorder="0" applyAlignment="0" applyProtection="0">
      <alignment vertical="center"/>
    </xf>
    <xf numFmtId="0" fontId="8" fillId="0" borderId="0">
      <alignment vertical="center"/>
    </xf>
  </cellStyleXfs>
  <cellXfs count="469">
    <xf numFmtId="0" fontId="0" fillId="0" borderId="0" xfId="0">
      <alignment vertical="center"/>
    </xf>
    <xf numFmtId="0" fontId="9" fillId="0" borderId="0" xfId="0" applyFont="1">
      <alignment vertical="center"/>
    </xf>
    <xf numFmtId="0" fontId="10" fillId="0" borderId="0" xfId="5" applyFont="1">
      <alignment vertical="center"/>
    </xf>
    <xf numFmtId="0" fontId="10" fillId="0" borderId="0" xfId="5" applyFont="1" applyAlignment="1">
      <alignment horizontal="center" vertical="center"/>
    </xf>
    <xf numFmtId="0" fontId="12" fillId="0" borderId="0" xfId="5" applyFont="1">
      <alignment vertical="center"/>
    </xf>
    <xf numFmtId="0" fontId="13" fillId="0" borderId="23" xfId="5" applyFont="1" applyBorder="1" applyAlignment="1">
      <alignment horizontal="center" vertical="center"/>
    </xf>
    <xf numFmtId="0" fontId="13" fillId="0" borderId="0" xfId="5" applyFont="1">
      <alignment vertical="center"/>
    </xf>
    <xf numFmtId="177" fontId="13" fillId="0" borderId="0" xfId="6" applyNumberFormat="1" applyFont="1" applyFill="1" applyBorder="1" applyAlignment="1" applyProtection="1">
      <alignment vertical="center" shrinkToFit="1"/>
    </xf>
    <xf numFmtId="0" fontId="13" fillId="0" borderId="0" xfId="5" applyFont="1" applyAlignment="1">
      <alignment horizontal="right" vertical="center"/>
    </xf>
    <xf numFmtId="0" fontId="13" fillId="0" borderId="23" xfId="5" applyFont="1" applyBorder="1" applyAlignment="1">
      <alignment horizontal="right" vertical="center"/>
    </xf>
    <xf numFmtId="0" fontId="13" fillId="0" borderId="0" xfId="5" applyFont="1" applyAlignment="1">
      <alignment horizontal="center" vertical="center"/>
    </xf>
    <xf numFmtId="0" fontId="15" fillId="0" borderId="0" xfId="5" applyFont="1">
      <alignment vertical="center"/>
    </xf>
    <xf numFmtId="0" fontId="15" fillId="0" borderId="0" xfId="5" applyFont="1" applyAlignment="1">
      <alignment horizontal="center" vertical="center"/>
    </xf>
    <xf numFmtId="0" fontId="13" fillId="0" borderId="5" xfId="5" applyFont="1" applyBorder="1">
      <alignment vertical="center"/>
    </xf>
    <xf numFmtId="0" fontId="13" fillId="10" borderId="5" xfId="5" applyFont="1" applyFill="1" applyBorder="1" applyAlignment="1" applyProtection="1">
      <alignment horizontal="center" vertical="center"/>
      <protection locked="0"/>
    </xf>
    <xf numFmtId="0" fontId="13" fillId="0" borderId="25" xfId="5" applyFont="1" applyBorder="1" applyAlignment="1">
      <alignment horizontal="right" vertical="center"/>
    </xf>
    <xf numFmtId="0" fontId="13" fillId="10" borderId="22" xfId="5" applyFont="1" applyFill="1" applyBorder="1" applyAlignment="1" applyProtection="1">
      <alignment horizontal="right" vertical="center"/>
      <protection locked="0"/>
    </xf>
    <xf numFmtId="0" fontId="13" fillId="0" borderId="25" xfId="5" applyFont="1" applyBorder="1" applyAlignment="1">
      <alignment horizontal="center" vertical="center"/>
    </xf>
    <xf numFmtId="0" fontId="13" fillId="0" borderId="26" xfId="5" applyFont="1" applyBorder="1" applyAlignment="1">
      <alignment horizontal="right" vertical="center"/>
    </xf>
    <xf numFmtId="0" fontId="15" fillId="0" borderId="23" xfId="5" applyFont="1" applyBorder="1" applyAlignment="1">
      <alignment horizontal="right" vertical="center"/>
    </xf>
    <xf numFmtId="38" fontId="15" fillId="0" borderId="23" xfId="3" applyFont="1" applyFill="1" applyBorder="1" applyAlignment="1" applyProtection="1">
      <alignment horizontal="right" vertical="center"/>
    </xf>
    <xf numFmtId="0" fontId="13" fillId="10" borderId="8" xfId="5" applyFont="1" applyFill="1" applyBorder="1" applyAlignment="1" applyProtection="1">
      <alignment horizontal="right" vertical="center"/>
      <protection locked="0"/>
    </xf>
    <xf numFmtId="0" fontId="16" fillId="0" borderId="0" xfId="5" applyFont="1" applyAlignment="1">
      <alignment horizontal="center" vertical="center"/>
    </xf>
    <xf numFmtId="38" fontId="10" fillId="0" borderId="0" xfId="5" applyNumberFormat="1" applyFont="1">
      <alignment vertical="center"/>
    </xf>
    <xf numFmtId="0" fontId="10" fillId="4" borderId="18" xfId="5" applyFont="1" applyFill="1" applyBorder="1">
      <alignment vertical="center"/>
    </xf>
    <xf numFmtId="0" fontId="10" fillId="4" borderId="1" xfId="5" applyFont="1" applyFill="1" applyBorder="1">
      <alignment vertical="center"/>
    </xf>
    <xf numFmtId="0" fontId="13" fillId="11" borderId="5" xfId="5" applyFont="1" applyFill="1" applyBorder="1" applyAlignment="1">
      <alignment horizontal="center" vertical="center"/>
    </xf>
    <xf numFmtId="0" fontId="15" fillId="11" borderId="5" xfId="5" applyFont="1" applyFill="1" applyBorder="1" applyAlignment="1">
      <alignment horizontal="center" vertical="center"/>
    </xf>
    <xf numFmtId="0" fontId="13" fillId="4" borderId="38" xfId="5" applyFont="1" applyFill="1" applyBorder="1">
      <alignment vertical="center"/>
    </xf>
    <xf numFmtId="0" fontId="13" fillId="4" borderId="18" xfId="5" applyFont="1" applyFill="1" applyBorder="1">
      <alignment vertical="center"/>
    </xf>
    <xf numFmtId="0" fontId="13" fillId="4" borderId="21" xfId="5" applyFont="1" applyFill="1" applyBorder="1">
      <alignment vertical="center"/>
    </xf>
    <xf numFmtId="0" fontId="13" fillId="4" borderId="9" xfId="5" applyFont="1" applyFill="1" applyBorder="1">
      <alignment vertical="center"/>
    </xf>
    <xf numFmtId="0" fontId="13" fillId="4" borderId="3" xfId="5" applyFont="1" applyFill="1" applyBorder="1">
      <alignment vertical="center"/>
    </xf>
    <xf numFmtId="0" fontId="13" fillId="4" borderId="15" xfId="5" applyFont="1" applyFill="1" applyBorder="1" applyAlignment="1">
      <alignment vertical="center" wrapText="1"/>
    </xf>
    <xf numFmtId="0" fontId="13" fillId="4" borderId="4" xfId="5" applyFont="1" applyFill="1" applyBorder="1" applyAlignment="1">
      <alignment vertical="center" wrapText="1"/>
    </xf>
    <xf numFmtId="0" fontId="13" fillId="4" borderId="0" xfId="5" applyFont="1" applyFill="1">
      <alignment vertical="center"/>
    </xf>
    <xf numFmtId="38" fontId="17" fillId="0" borderId="0" xfId="3" applyFont="1" applyBorder="1" applyAlignment="1">
      <alignment vertical="center"/>
    </xf>
    <xf numFmtId="0" fontId="20" fillId="0" borderId="0" xfId="0" applyFont="1">
      <alignment vertical="center"/>
    </xf>
    <xf numFmtId="0" fontId="17" fillId="0" borderId="0" xfId="0" applyFont="1">
      <alignment vertical="center"/>
    </xf>
    <xf numFmtId="38" fontId="17" fillId="0" borderId="0" xfId="3" applyFont="1" applyAlignment="1">
      <alignment horizontal="center" vertical="center"/>
    </xf>
    <xf numFmtId="0" fontId="20" fillId="0" borderId="0" xfId="0" applyFont="1" applyAlignment="1">
      <alignment horizontal="center" vertical="center"/>
    </xf>
    <xf numFmtId="0" fontId="17" fillId="0" borderId="0" xfId="0" applyFont="1" applyAlignment="1">
      <alignment horizontal="center" vertical="center"/>
    </xf>
    <xf numFmtId="38" fontId="17" fillId="0" borderId="0" xfId="3" applyFont="1">
      <alignment vertical="center"/>
    </xf>
    <xf numFmtId="38" fontId="17" fillId="0" borderId="5" xfId="3" applyFont="1" applyBorder="1" applyAlignment="1">
      <alignment horizontal="center" vertical="center"/>
    </xf>
    <xf numFmtId="181" fontId="17" fillId="0" borderId="14" xfId="3" applyNumberFormat="1" applyFont="1" applyBorder="1">
      <alignment vertical="center"/>
    </xf>
    <xf numFmtId="181" fontId="17" fillId="0" borderId="36" xfId="3" applyNumberFormat="1" applyFont="1" applyFill="1" applyBorder="1">
      <alignment vertical="center"/>
    </xf>
    <xf numFmtId="38" fontId="17" fillId="8" borderId="20" xfId="3" applyFont="1" applyFill="1" applyBorder="1" applyAlignment="1">
      <alignment horizontal="center" vertical="center"/>
    </xf>
    <xf numFmtId="38" fontId="17" fillId="7" borderId="14" xfId="3" applyFont="1" applyFill="1" applyBorder="1" applyAlignment="1">
      <alignment horizontal="center" vertical="center" wrapText="1"/>
    </xf>
    <xf numFmtId="38" fontId="17" fillId="7" borderId="17" xfId="3" applyFont="1" applyFill="1" applyBorder="1" applyAlignment="1">
      <alignment horizontal="center" vertical="center" wrapText="1"/>
    </xf>
    <xf numFmtId="0" fontId="20" fillId="0" borderId="0" xfId="0" applyFont="1" applyAlignment="1">
      <alignment vertical="center" wrapText="1"/>
    </xf>
    <xf numFmtId="0" fontId="17" fillId="0" borderId="0" xfId="0" applyFont="1" applyAlignment="1">
      <alignment vertical="center" wrapText="1"/>
    </xf>
    <xf numFmtId="38" fontId="17" fillId="0" borderId="47" xfId="3" applyFont="1" applyBorder="1" applyAlignment="1">
      <alignment horizontal="center" vertical="center"/>
    </xf>
    <xf numFmtId="38" fontId="17" fillId="10" borderId="17" xfId="3" applyFont="1" applyFill="1" applyBorder="1" applyProtection="1">
      <alignment vertical="center"/>
      <protection locked="0"/>
    </xf>
    <xf numFmtId="38" fontId="17" fillId="10" borderId="8" xfId="3" applyFont="1" applyFill="1" applyBorder="1" applyProtection="1">
      <alignment vertical="center"/>
      <protection locked="0"/>
    </xf>
    <xf numFmtId="40" fontId="17" fillId="10" borderId="14" xfId="3" applyNumberFormat="1" applyFont="1" applyFill="1" applyBorder="1" applyProtection="1">
      <alignment vertical="center"/>
      <protection locked="0"/>
    </xf>
    <xf numFmtId="38" fontId="17" fillId="10" borderId="47" xfId="3" applyFont="1" applyFill="1" applyBorder="1" applyProtection="1">
      <alignment vertical="center"/>
      <protection locked="0"/>
    </xf>
    <xf numFmtId="38" fontId="17" fillId="10" borderId="14" xfId="3" applyFont="1" applyFill="1" applyBorder="1" applyProtection="1">
      <alignment vertical="center"/>
      <protection locked="0"/>
    </xf>
    <xf numFmtId="38" fontId="17" fillId="0" borderId="8" xfId="3" applyFont="1" applyBorder="1">
      <alignment vertical="center"/>
    </xf>
    <xf numFmtId="38" fontId="17" fillId="10" borderId="66" xfId="3" applyFont="1" applyFill="1" applyBorder="1" applyProtection="1">
      <alignment vertical="center"/>
      <protection locked="0"/>
    </xf>
    <xf numFmtId="38" fontId="17" fillId="0" borderId="67" xfId="3" applyFont="1" applyBorder="1">
      <alignment vertical="center"/>
    </xf>
    <xf numFmtId="38" fontId="17" fillId="10" borderId="54" xfId="3" applyFont="1" applyFill="1" applyBorder="1" applyProtection="1">
      <alignment vertical="center"/>
      <protection locked="0"/>
    </xf>
    <xf numFmtId="38" fontId="17" fillId="10" borderId="33" xfId="3" applyFont="1" applyFill="1" applyBorder="1" applyProtection="1">
      <alignment vertical="center"/>
      <protection locked="0"/>
    </xf>
    <xf numFmtId="38" fontId="17" fillId="10" borderId="53" xfId="3" applyFont="1" applyFill="1" applyBorder="1" applyProtection="1">
      <alignment vertical="center"/>
      <protection locked="0"/>
    </xf>
    <xf numFmtId="40" fontId="17" fillId="10" borderId="36" xfId="3" applyNumberFormat="1" applyFont="1" applyFill="1" applyBorder="1" applyProtection="1">
      <alignment vertical="center"/>
      <protection locked="0"/>
    </xf>
    <xf numFmtId="38" fontId="17" fillId="10" borderId="48" xfId="3" applyFont="1" applyFill="1" applyBorder="1" applyProtection="1">
      <alignment vertical="center"/>
      <protection locked="0"/>
    </xf>
    <xf numFmtId="38" fontId="17" fillId="0" borderId="53" xfId="3" applyFont="1" applyBorder="1">
      <alignment vertical="center"/>
    </xf>
    <xf numFmtId="38" fontId="17" fillId="10" borderId="68" xfId="3" applyFont="1" applyFill="1" applyBorder="1" applyProtection="1">
      <alignment vertical="center"/>
      <protection locked="0"/>
    </xf>
    <xf numFmtId="38" fontId="17" fillId="0" borderId="69" xfId="3" applyFont="1" applyBorder="1">
      <alignment vertical="center"/>
    </xf>
    <xf numFmtId="38" fontId="17" fillId="10" borderId="55" xfId="3" applyFont="1" applyFill="1" applyBorder="1" applyProtection="1">
      <alignment vertical="center"/>
      <protection locked="0"/>
    </xf>
    <xf numFmtId="38" fontId="17" fillId="0" borderId="48" xfId="3" applyFont="1" applyBorder="1" applyAlignment="1">
      <alignment horizontal="center" vertical="center"/>
    </xf>
    <xf numFmtId="40" fontId="17" fillId="0" borderId="43" xfId="3" applyNumberFormat="1" applyFont="1" applyBorder="1">
      <alignment vertical="center"/>
    </xf>
    <xf numFmtId="38" fontId="17" fillId="0" borderId="43" xfId="3" applyFont="1" applyBorder="1">
      <alignment vertical="center"/>
    </xf>
    <xf numFmtId="181" fontId="17" fillId="0" borderId="45" xfId="3" applyNumberFormat="1" applyFont="1" applyBorder="1">
      <alignment vertical="center"/>
    </xf>
    <xf numFmtId="181" fontId="17" fillId="0" borderId="70" xfId="3" applyNumberFormat="1" applyFont="1" applyBorder="1">
      <alignment vertical="center"/>
    </xf>
    <xf numFmtId="181" fontId="17" fillId="0" borderId="71" xfId="3" applyNumberFormat="1" applyFont="1" applyBorder="1">
      <alignment vertical="center"/>
    </xf>
    <xf numFmtId="181" fontId="17" fillId="0" borderId="72" xfId="3" applyNumberFormat="1" applyFont="1" applyBorder="1">
      <alignment vertical="center"/>
    </xf>
    <xf numFmtId="181" fontId="17" fillId="0" borderId="58" xfId="3" applyNumberFormat="1" applyFont="1" applyBorder="1">
      <alignment vertical="center"/>
    </xf>
    <xf numFmtId="38" fontId="17" fillId="0" borderId="0" xfId="3" applyFont="1" applyBorder="1" applyAlignment="1">
      <alignment horizontal="center" vertical="center"/>
    </xf>
    <xf numFmtId="38" fontId="17" fillId="0" borderId="0" xfId="3" applyFont="1" applyBorder="1">
      <alignment vertical="center"/>
    </xf>
    <xf numFmtId="38" fontId="17" fillId="0" borderId="44" xfId="3" applyFont="1" applyFill="1" applyBorder="1" applyAlignment="1">
      <alignment horizontal="center" vertical="center"/>
    </xf>
    <xf numFmtId="38" fontId="17" fillId="0" borderId="52" xfId="3" applyFont="1" applyFill="1" applyBorder="1" applyAlignment="1">
      <alignment horizontal="center" vertical="center"/>
    </xf>
    <xf numFmtId="38" fontId="17" fillId="7" borderId="24" xfId="3" applyFont="1" applyFill="1" applyBorder="1" applyAlignment="1">
      <alignment horizontal="center" vertical="center"/>
    </xf>
    <xf numFmtId="38" fontId="17" fillId="8" borderId="14" xfId="3" applyFont="1" applyFill="1" applyBorder="1" applyAlignment="1">
      <alignment horizontal="center" vertical="center" wrapText="1"/>
    </xf>
    <xf numFmtId="38" fontId="17" fillId="0" borderId="13" xfId="3" applyFont="1" applyBorder="1" applyAlignment="1">
      <alignment horizontal="center" vertical="center"/>
    </xf>
    <xf numFmtId="181" fontId="17" fillId="0" borderId="35" xfId="3" applyNumberFormat="1" applyFont="1" applyBorder="1" applyAlignment="1">
      <alignment vertical="center"/>
    </xf>
    <xf numFmtId="181" fontId="17" fillId="0" borderId="36" xfId="3" applyNumberFormat="1" applyFont="1" applyBorder="1">
      <alignment vertical="center"/>
    </xf>
    <xf numFmtId="38" fontId="17" fillId="0" borderId="21" xfId="3" applyFont="1" applyBorder="1" applyAlignment="1">
      <alignment horizontal="center" vertical="center"/>
    </xf>
    <xf numFmtId="38" fontId="17" fillId="10" borderId="7" xfId="3" applyFont="1" applyFill="1" applyBorder="1" applyProtection="1">
      <alignment vertical="center"/>
      <protection locked="0"/>
    </xf>
    <xf numFmtId="0" fontId="11" fillId="0" borderId="0" xfId="5" applyFont="1" applyAlignment="1">
      <alignment horizontal="center" vertical="center"/>
    </xf>
    <xf numFmtId="181" fontId="17" fillId="0" borderId="7" xfId="3" applyNumberFormat="1" applyFont="1" applyBorder="1">
      <alignment vertical="center"/>
    </xf>
    <xf numFmtId="181" fontId="20" fillId="6" borderId="35" xfId="3" applyNumberFormat="1" applyFont="1" applyFill="1" applyBorder="1">
      <alignment vertical="center"/>
    </xf>
    <xf numFmtId="0" fontId="17" fillId="0" borderId="0" xfId="5" applyFont="1">
      <alignment vertical="center"/>
    </xf>
    <xf numFmtId="181" fontId="24" fillId="3" borderId="0" xfId="5" applyNumberFormat="1" applyFont="1" applyFill="1" applyAlignment="1">
      <alignment horizontal="right" vertical="center"/>
    </xf>
    <xf numFmtId="179" fontId="13" fillId="10" borderId="11" xfId="5" applyNumberFormat="1" applyFont="1" applyFill="1" applyBorder="1" applyAlignment="1" applyProtection="1">
      <alignment horizontal="right" vertical="center"/>
      <protection locked="0"/>
    </xf>
    <xf numFmtId="179" fontId="13" fillId="10" borderId="7" xfId="5" applyNumberFormat="1" applyFont="1" applyFill="1" applyBorder="1" applyAlignment="1" applyProtection="1">
      <alignment horizontal="right" vertical="center"/>
      <protection locked="0"/>
    </xf>
    <xf numFmtId="0" fontId="13" fillId="10" borderId="11" xfId="5" applyFont="1" applyFill="1" applyBorder="1" applyAlignment="1" applyProtection="1">
      <alignment horizontal="right" vertical="center"/>
      <protection locked="0"/>
    </xf>
    <xf numFmtId="0" fontId="13" fillId="10" borderId="7" xfId="5" applyFont="1" applyFill="1" applyBorder="1" applyAlignment="1" applyProtection="1">
      <alignment horizontal="right" vertical="center"/>
      <protection locked="0"/>
    </xf>
    <xf numFmtId="0" fontId="13" fillId="0" borderId="5" xfId="5" applyFont="1" applyBorder="1" applyAlignment="1">
      <alignment horizontal="center" vertical="center"/>
    </xf>
    <xf numFmtId="0" fontId="13" fillId="0" borderId="5" xfId="5" applyFont="1" applyBorder="1" applyAlignment="1">
      <alignment horizontal="center" vertical="center" shrinkToFit="1"/>
    </xf>
    <xf numFmtId="0" fontId="13" fillId="0" borderId="5" xfId="5" applyFont="1" applyBorder="1" applyAlignment="1">
      <alignment horizontal="right" vertical="center" shrinkToFit="1"/>
    </xf>
    <xf numFmtId="0" fontId="13" fillId="10" borderId="5" xfId="5" applyFont="1" applyFill="1" applyBorder="1" applyAlignment="1">
      <alignment horizontal="center" vertical="center"/>
    </xf>
    <xf numFmtId="179" fontId="13" fillId="10" borderId="11" xfId="5" applyNumberFormat="1" applyFont="1" applyFill="1" applyBorder="1" applyAlignment="1">
      <alignment horizontal="right" vertical="center"/>
    </xf>
    <xf numFmtId="0" fontId="13" fillId="10" borderId="22" xfId="5" applyFont="1" applyFill="1" applyBorder="1" applyAlignment="1">
      <alignment horizontal="right" vertical="center"/>
    </xf>
    <xf numFmtId="0" fontId="13" fillId="10" borderId="11" xfId="5" applyFont="1" applyFill="1" applyBorder="1" applyAlignment="1">
      <alignment horizontal="right" vertical="center"/>
    </xf>
    <xf numFmtId="179" fontId="13" fillId="10" borderId="7" xfId="5" applyNumberFormat="1" applyFont="1" applyFill="1" applyBorder="1" applyAlignment="1">
      <alignment horizontal="right" vertical="center"/>
    </xf>
    <xf numFmtId="0" fontId="13" fillId="10" borderId="8" xfId="5" applyFont="1" applyFill="1" applyBorder="1" applyAlignment="1">
      <alignment horizontal="right" vertical="center"/>
    </xf>
    <xf numFmtId="0" fontId="13" fillId="10" borderId="7" xfId="5" applyFont="1" applyFill="1" applyBorder="1" applyAlignment="1">
      <alignment horizontal="right" vertical="center"/>
    </xf>
    <xf numFmtId="38" fontId="17" fillId="0" borderId="0" xfId="3" applyFont="1" applyBorder="1" applyAlignment="1" applyProtection="1">
      <alignment vertical="center"/>
    </xf>
    <xf numFmtId="38" fontId="17" fillId="0" borderId="0" xfId="3" applyFont="1" applyAlignment="1" applyProtection="1">
      <alignment horizontal="center" vertical="center"/>
    </xf>
    <xf numFmtId="38" fontId="17" fillId="0" borderId="0" xfId="3" applyFont="1" applyProtection="1">
      <alignment vertical="center"/>
    </xf>
    <xf numFmtId="38" fontId="17" fillId="0" borderId="5" xfId="3" applyFont="1" applyBorder="1" applyAlignment="1" applyProtection="1">
      <alignment horizontal="center" vertical="center"/>
    </xf>
    <xf numFmtId="181" fontId="17" fillId="0" borderId="7" xfId="3" applyNumberFormat="1" applyFont="1" applyBorder="1" applyProtection="1">
      <alignment vertical="center"/>
    </xf>
    <xf numFmtId="181" fontId="17" fillId="0" borderId="14" xfId="3" applyNumberFormat="1" applyFont="1" applyBorder="1" applyProtection="1">
      <alignment vertical="center"/>
    </xf>
    <xf numFmtId="181" fontId="20" fillId="6" borderId="35" xfId="3" applyNumberFormat="1" applyFont="1" applyFill="1" applyBorder="1" applyProtection="1">
      <alignment vertical="center"/>
    </xf>
    <xf numFmtId="181" fontId="17" fillId="0" borderId="36" xfId="3" applyNumberFormat="1" applyFont="1" applyFill="1" applyBorder="1" applyProtection="1">
      <alignment vertical="center"/>
    </xf>
    <xf numFmtId="38" fontId="17" fillId="8" borderId="20" xfId="3" applyFont="1" applyFill="1" applyBorder="1" applyAlignment="1" applyProtection="1">
      <alignment horizontal="center" vertical="center"/>
    </xf>
    <xf numFmtId="38" fontId="17" fillId="7" borderId="14" xfId="3" applyFont="1" applyFill="1" applyBorder="1" applyAlignment="1" applyProtection="1">
      <alignment horizontal="center" vertical="center" wrapText="1"/>
    </xf>
    <xf numFmtId="38" fontId="17" fillId="7" borderId="17" xfId="3" applyFont="1" applyFill="1" applyBorder="1" applyAlignment="1" applyProtection="1">
      <alignment horizontal="center" vertical="center" wrapText="1"/>
    </xf>
    <xf numFmtId="38" fontId="17" fillId="0" borderId="47" xfId="3" applyFont="1" applyBorder="1" applyAlignment="1" applyProtection="1">
      <alignment horizontal="center" vertical="center"/>
    </xf>
    <xf numFmtId="38" fontId="17" fillId="10" borderId="17" xfId="3" applyFont="1" applyFill="1" applyBorder="1" applyProtection="1">
      <alignment vertical="center"/>
    </xf>
    <xf numFmtId="38" fontId="17" fillId="10" borderId="8" xfId="3" applyFont="1" applyFill="1" applyBorder="1" applyProtection="1">
      <alignment vertical="center"/>
    </xf>
    <xf numFmtId="40" fontId="17" fillId="10" borderId="14" xfId="3" applyNumberFormat="1" applyFont="1" applyFill="1" applyBorder="1" applyProtection="1">
      <alignment vertical="center"/>
    </xf>
    <xf numFmtId="38" fontId="17" fillId="10" borderId="47" xfId="3" applyFont="1" applyFill="1" applyBorder="1" applyProtection="1">
      <alignment vertical="center"/>
    </xf>
    <xf numFmtId="38" fontId="17" fillId="10" borderId="14" xfId="3" applyFont="1" applyFill="1" applyBorder="1" applyProtection="1">
      <alignment vertical="center"/>
    </xf>
    <xf numFmtId="38" fontId="17" fillId="0" borderId="8" xfId="3" applyFont="1" applyBorder="1" applyProtection="1">
      <alignment vertical="center"/>
    </xf>
    <xf numFmtId="38" fontId="17" fillId="10" borderId="66" xfId="3" applyFont="1" applyFill="1" applyBorder="1" applyProtection="1">
      <alignment vertical="center"/>
    </xf>
    <xf numFmtId="38" fontId="17" fillId="0" borderId="67" xfId="3" applyFont="1" applyBorder="1" applyProtection="1">
      <alignment vertical="center"/>
    </xf>
    <xf numFmtId="38" fontId="17" fillId="10" borderId="54" xfId="3" applyFont="1" applyFill="1" applyBorder="1" applyProtection="1">
      <alignment vertical="center"/>
    </xf>
    <xf numFmtId="38" fontId="17" fillId="10" borderId="33" xfId="3" applyFont="1" applyFill="1" applyBorder="1" applyProtection="1">
      <alignment vertical="center"/>
    </xf>
    <xf numFmtId="38" fontId="17" fillId="10" borderId="53" xfId="3" applyFont="1" applyFill="1" applyBorder="1" applyProtection="1">
      <alignment vertical="center"/>
    </xf>
    <xf numFmtId="40" fontId="17" fillId="10" borderId="36" xfId="3" applyNumberFormat="1" applyFont="1" applyFill="1" applyBorder="1" applyProtection="1">
      <alignment vertical="center"/>
    </xf>
    <xf numFmtId="38" fontId="17" fillId="10" borderId="48" xfId="3" applyFont="1" applyFill="1" applyBorder="1" applyProtection="1">
      <alignment vertical="center"/>
    </xf>
    <xf numFmtId="38" fontId="17" fillId="0" borderId="53" xfId="3" applyFont="1" applyBorder="1" applyProtection="1">
      <alignment vertical="center"/>
    </xf>
    <xf numFmtId="38" fontId="17" fillId="10" borderId="68" xfId="3" applyFont="1" applyFill="1" applyBorder="1" applyProtection="1">
      <alignment vertical="center"/>
    </xf>
    <xf numFmtId="38" fontId="17" fillId="0" borderId="69" xfId="3" applyFont="1" applyBorder="1" applyProtection="1">
      <alignment vertical="center"/>
    </xf>
    <xf numFmtId="38" fontId="17" fillId="10" borderId="55" xfId="3" applyFont="1" applyFill="1" applyBorder="1" applyProtection="1">
      <alignment vertical="center"/>
    </xf>
    <xf numFmtId="38" fontId="17" fillId="0" borderId="48" xfId="3" applyFont="1" applyBorder="1" applyAlignment="1" applyProtection="1">
      <alignment horizontal="center" vertical="center"/>
    </xf>
    <xf numFmtId="40" fontId="17" fillId="0" borderId="43" xfId="3" applyNumberFormat="1" applyFont="1" applyBorder="1" applyProtection="1">
      <alignment vertical="center"/>
    </xf>
    <xf numFmtId="38" fontId="17" fillId="0" borderId="43" xfId="3" applyFont="1" applyBorder="1" applyProtection="1">
      <alignment vertical="center"/>
    </xf>
    <xf numFmtId="181" fontId="17" fillId="0" borderId="45" xfId="3" applyNumberFormat="1" applyFont="1" applyBorder="1" applyProtection="1">
      <alignment vertical="center"/>
    </xf>
    <xf numFmtId="181" fontId="17" fillId="0" borderId="70" xfId="3" applyNumberFormat="1" applyFont="1" applyBorder="1" applyProtection="1">
      <alignment vertical="center"/>
    </xf>
    <xf numFmtId="181" fontId="17" fillId="0" borderId="71" xfId="3" applyNumberFormat="1" applyFont="1" applyBorder="1" applyProtection="1">
      <alignment vertical="center"/>
    </xf>
    <xf numFmtId="181" fontId="17" fillId="0" borderId="72" xfId="3" applyNumberFormat="1" applyFont="1" applyBorder="1" applyProtection="1">
      <alignment vertical="center"/>
    </xf>
    <xf numFmtId="181" fontId="17" fillId="0" borderId="58" xfId="3" applyNumberFormat="1" applyFont="1" applyBorder="1" applyProtection="1">
      <alignment vertical="center"/>
    </xf>
    <xf numFmtId="38" fontId="17" fillId="0" borderId="0" xfId="3" applyFont="1" applyBorder="1" applyAlignment="1" applyProtection="1">
      <alignment horizontal="center" vertical="center"/>
    </xf>
    <xf numFmtId="38" fontId="17" fillId="0" borderId="0" xfId="3" applyFont="1" applyBorder="1" applyProtection="1">
      <alignment vertical="center"/>
    </xf>
    <xf numFmtId="38" fontId="17" fillId="0" borderId="44" xfId="3" applyFont="1" applyFill="1" applyBorder="1" applyAlignment="1" applyProtection="1">
      <alignment horizontal="center" vertical="center"/>
    </xf>
    <xf numFmtId="38" fontId="17" fillId="0" borderId="52" xfId="3" applyFont="1" applyFill="1" applyBorder="1" applyAlignment="1" applyProtection="1">
      <alignment horizontal="center" vertical="center"/>
    </xf>
    <xf numFmtId="38" fontId="17" fillId="7" borderId="24" xfId="3" applyFont="1" applyFill="1" applyBorder="1" applyAlignment="1" applyProtection="1">
      <alignment horizontal="center" vertical="center"/>
    </xf>
    <xf numFmtId="38" fontId="17" fillId="8" borderId="14" xfId="3" applyFont="1" applyFill="1" applyBorder="1" applyAlignment="1" applyProtection="1">
      <alignment horizontal="center" vertical="center" wrapText="1"/>
    </xf>
    <xf numFmtId="38" fontId="17" fillId="0" borderId="13" xfId="3" applyFont="1" applyBorder="1" applyAlignment="1" applyProtection="1">
      <alignment horizontal="center" vertical="center"/>
    </xf>
    <xf numFmtId="38" fontId="17" fillId="10" borderId="7" xfId="3" applyFont="1" applyFill="1" applyBorder="1" applyProtection="1">
      <alignment vertical="center"/>
    </xf>
    <xf numFmtId="181" fontId="17" fillId="0" borderId="35" xfId="3" applyNumberFormat="1" applyFont="1" applyBorder="1" applyAlignment="1" applyProtection="1">
      <alignment vertical="center"/>
    </xf>
    <xf numFmtId="181" fontId="17" fillId="0" borderId="36" xfId="3" applyNumberFormat="1" applyFont="1" applyBorder="1" applyProtection="1">
      <alignment vertical="center"/>
    </xf>
    <xf numFmtId="38" fontId="17" fillId="0" borderId="21" xfId="3" applyFont="1" applyBorder="1" applyAlignment="1" applyProtection="1">
      <alignment horizontal="center" vertical="center"/>
    </xf>
    <xf numFmtId="0" fontId="10" fillId="0" borderId="0" xfId="0" applyFont="1">
      <alignment vertical="center"/>
    </xf>
    <xf numFmtId="0" fontId="27" fillId="0" borderId="0" xfId="5" applyFont="1">
      <alignment vertical="center"/>
    </xf>
    <xf numFmtId="0" fontId="10" fillId="3" borderId="0" xfId="5" applyFont="1" applyFill="1">
      <alignment vertical="center"/>
    </xf>
    <xf numFmtId="38" fontId="17" fillId="0" borderId="12" xfId="3" applyFont="1" applyBorder="1" applyAlignment="1">
      <alignment horizontal="center" vertical="center"/>
    </xf>
    <xf numFmtId="38" fontId="17" fillId="0" borderId="8" xfId="3" applyFont="1" applyBorder="1" applyAlignment="1">
      <alignment horizontal="center" vertical="center"/>
    </xf>
    <xf numFmtId="38" fontId="17" fillId="0" borderId="5" xfId="3" applyFont="1" applyBorder="1" applyAlignment="1">
      <alignment horizontal="center" vertical="center"/>
    </xf>
    <xf numFmtId="38" fontId="17" fillId="10" borderId="5" xfId="3" applyFont="1" applyFill="1" applyBorder="1" applyAlignment="1" applyProtection="1">
      <alignment horizontal="center" vertical="center"/>
      <protection locked="0"/>
    </xf>
    <xf numFmtId="0" fontId="10" fillId="0" borderId="0" xfId="5" applyFont="1" applyAlignment="1">
      <alignment horizontal="left" vertical="center"/>
    </xf>
    <xf numFmtId="38" fontId="17" fillId="0" borderId="17" xfId="3" applyFont="1" applyBorder="1" applyAlignment="1">
      <alignment horizontal="center" vertical="center"/>
    </xf>
    <xf numFmtId="38" fontId="17" fillId="0" borderId="23" xfId="3" applyFont="1" applyBorder="1" applyAlignment="1">
      <alignment horizontal="center" vertical="center"/>
    </xf>
    <xf numFmtId="0" fontId="23" fillId="0" borderId="0" xfId="5" applyFont="1" applyAlignment="1">
      <alignment horizontal="center" vertical="center"/>
    </xf>
    <xf numFmtId="38" fontId="17" fillId="9" borderId="38" xfId="3" applyFont="1" applyFill="1" applyBorder="1" applyAlignment="1">
      <alignment horizontal="center" vertical="center"/>
    </xf>
    <xf numFmtId="38" fontId="17" fillId="9" borderId="18" xfId="3" applyFont="1" applyFill="1" applyBorder="1" applyAlignment="1">
      <alignment horizontal="center" vertical="center"/>
    </xf>
    <xf numFmtId="38" fontId="17" fillId="9" borderId="1" xfId="3" applyFont="1" applyFill="1" applyBorder="1" applyAlignment="1">
      <alignment horizontal="center" vertical="center"/>
    </xf>
    <xf numFmtId="38" fontId="17" fillId="9" borderId="21" xfId="3" applyFont="1" applyFill="1" applyBorder="1" applyAlignment="1">
      <alignment horizontal="center" vertical="center"/>
    </xf>
    <xf numFmtId="38" fontId="17" fillId="9" borderId="0" xfId="3" applyFont="1" applyFill="1" applyBorder="1" applyAlignment="1">
      <alignment horizontal="center" vertical="center"/>
    </xf>
    <xf numFmtId="38" fontId="17" fillId="9" borderId="9" xfId="3" applyFont="1" applyFill="1" applyBorder="1" applyAlignment="1">
      <alignment horizontal="center" vertical="center"/>
    </xf>
    <xf numFmtId="38" fontId="17" fillId="2" borderId="38" xfId="3" applyFont="1" applyFill="1" applyBorder="1" applyAlignment="1">
      <alignment horizontal="center" vertical="center" wrapText="1"/>
    </xf>
    <xf numFmtId="38" fontId="17" fillId="2" borderId="18" xfId="3" applyFont="1" applyFill="1" applyBorder="1" applyAlignment="1">
      <alignment horizontal="center" vertical="center" wrapText="1"/>
    </xf>
    <xf numFmtId="38" fontId="17" fillId="2" borderId="21" xfId="3" applyFont="1" applyFill="1" applyBorder="1" applyAlignment="1">
      <alignment horizontal="center" vertical="center" wrapText="1"/>
    </xf>
    <xf numFmtId="38" fontId="17" fillId="2" borderId="0" xfId="3" applyFont="1" applyFill="1" applyBorder="1" applyAlignment="1">
      <alignment horizontal="center" vertical="center" wrapText="1"/>
    </xf>
    <xf numFmtId="38" fontId="17" fillId="10" borderId="12" xfId="3" applyFont="1" applyFill="1" applyBorder="1" applyAlignment="1">
      <alignment horizontal="left" vertical="center"/>
    </xf>
    <xf numFmtId="38" fontId="17" fillId="0" borderId="12" xfId="3" applyFont="1" applyBorder="1" applyAlignment="1">
      <alignment horizontal="left" vertical="center" shrinkToFit="1"/>
    </xf>
    <xf numFmtId="38" fontId="20" fillId="0" borderId="7" xfId="3" applyFont="1" applyBorder="1" applyAlignment="1">
      <alignment horizontal="center" vertical="center"/>
    </xf>
    <xf numFmtId="38" fontId="20" fillId="0" borderId="23" xfId="3" applyFont="1" applyBorder="1" applyAlignment="1">
      <alignment horizontal="center" vertical="center"/>
    </xf>
    <xf numFmtId="38" fontId="17" fillId="10" borderId="7" xfId="3" applyFont="1" applyFill="1" applyBorder="1" applyAlignment="1" applyProtection="1">
      <alignment horizontal="center" vertical="center"/>
      <protection locked="0"/>
    </xf>
    <xf numFmtId="38" fontId="17" fillId="10" borderId="23" xfId="3" applyFont="1" applyFill="1" applyBorder="1" applyAlignment="1" applyProtection="1">
      <alignment horizontal="center" vertical="center"/>
      <protection locked="0"/>
    </xf>
    <xf numFmtId="38" fontId="17" fillId="8" borderId="56" xfId="3" applyFont="1" applyFill="1" applyBorder="1" applyAlignment="1">
      <alignment horizontal="center" vertical="center" wrapText="1"/>
    </xf>
    <xf numFmtId="38" fontId="17" fillId="8" borderId="57" xfId="3" applyFont="1" applyFill="1" applyBorder="1" applyAlignment="1">
      <alignment horizontal="center" vertical="center" wrapText="1"/>
    </xf>
    <xf numFmtId="38" fontId="20" fillId="6" borderId="33" xfId="3" applyFont="1" applyFill="1" applyBorder="1" applyAlignment="1">
      <alignment horizontal="center" vertical="center"/>
    </xf>
    <xf numFmtId="38" fontId="20" fillId="6" borderId="37" xfId="3" applyFont="1" applyFill="1" applyBorder="1" applyAlignment="1">
      <alignment horizontal="center" vertical="center"/>
    </xf>
    <xf numFmtId="38" fontId="20" fillId="6" borderId="34" xfId="3" applyFont="1" applyFill="1" applyBorder="1" applyAlignment="1">
      <alignment horizontal="center" vertical="center"/>
    </xf>
    <xf numFmtId="38" fontId="17" fillId="0" borderId="48" xfId="3" applyFont="1" applyFill="1" applyBorder="1" applyAlignment="1">
      <alignment horizontal="center" vertical="center"/>
    </xf>
    <xf numFmtId="38" fontId="17" fillId="0" borderId="53" xfId="3" applyFont="1" applyFill="1" applyBorder="1" applyAlignment="1">
      <alignment horizontal="center" vertical="center"/>
    </xf>
    <xf numFmtId="0" fontId="21" fillId="0" borderId="0" xfId="0" applyFont="1" applyAlignment="1">
      <alignment horizontal="left" vertical="top" wrapText="1"/>
    </xf>
    <xf numFmtId="38" fontId="22" fillId="0" borderId="0" xfId="3" applyFont="1" applyBorder="1" applyAlignment="1">
      <alignment horizontal="center" vertical="center"/>
    </xf>
    <xf numFmtId="38" fontId="17" fillId="0" borderId="2" xfId="3" applyFont="1" applyBorder="1" applyAlignment="1">
      <alignment horizontal="center"/>
    </xf>
    <xf numFmtId="38" fontId="17" fillId="0" borderId="6" xfId="3" applyFont="1" applyBorder="1" applyAlignment="1">
      <alignment horizontal="center"/>
    </xf>
    <xf numFmtId="38" fontId="17" fillId="0" borderId="52" xfId="3" applyFont="1" applyBorder="1" applyAlignment="1">
      <alignment horizontal="center"/>
    </xf>
    <xf numFmtId="38" fontId="20" fillId="7" borderId="19" xfId="3" applyFont="1" applyFill="1" applyBorder="1" applyAlignment="1">
      <alignment horizontal="center" vertical="center"/>
    </xf>
    <xf numFmtId="38" fontId="20" fillId="7" borderId="42" xfId="3" applyFont="1" applyFill="1" applyBorder="1" applyAlignment="1">
      <alignment horizontal="center" vertical="center"/>
    </xf>
    <xf numFmtId="38" fontId="20" fillId="7" borderId="18" xfId="3" applyFont="1" applyFill="1" applyBorder="1" applyAlignment="1">
      <alignment horizontal="center" vertical="center"/>
    </xf>
    <xf numFmtId="38" fontId="20" fillId="6" borderId="59" xfId="3" applyFont="1" applyFill="1" applyBorder="1" applyAlignment="1">
      <alignment horizontal="center" vertical="center"/>
    </xf>
    <xf numFmtId="38" fontId="20" fillId="6" borderId="60" xfId="3" applyFont="1" applyFill="1" applyBorder="1" applyAlignment="1">
      <alignment horizontal="center" vertical="center"/>
    </xf>
    <xf numFmtId="38" fontId="20" fillId="6" borderId="61" xfId="3" applyFont="1" applyFill="1" applyBorder="1" applyAlignment="1">
      <alignment horizontal="center" vertical="center"/>
    </xf>
    <xf numFmtId="38" fontId="17" fillId="7" borderId="40" xfId="3" applyFont="1" applyFill="1" applyBorder="1" applyAlignment="1">
      <alignment horizontal="center" vertical="center" wrapText="1"/>
    </xf>
    <xf numFmtId="38" fontId="17" fillId="7" borderId="16" xfId="3" applyFont="1" applyFill="1" applyBorder="1" applyAlignment="1">
      <alignment horizontal="center" vertical="center" wrapText="1"/>
    </xf>
    <xf numFmtId="38" fontId="17" fillId="7" borderId="11" xfId="3" applyFont="1" applyFill="1" applyBorder="1" applyAlignment="1">
      <alignment horizontal="center" vertical="center" wrapText="1"/>
    </xf>
    <xf numFmtId="38" fontId="17" fillId="7" borderId="24" xfId="3" applyFont="1" applyFill="1" applyBorder="1" applyAlignment="1">
      <alignment horizontal="center" vertical="center" wrapText="1"/>
    </xf>
    <xf numFmtId="38" fontId="17" fillId="7" borderId="19" xfId="3" applyFont="1" applyFill="1" applyBorder="1" applyAlignment="1">
      <alignment horizontal="center" vertical="center"/>
    </xf>
    <xf numFmtId="38" fontId="17" fillId="7" borderId="42" xfId="3" applyFont="1" applyFill="1" applyBorder="1" applyAlignment="1">
      <alignment horizontal="center" vertical="center"/>
    </xf>
    <xf numFmtId="38" fontId="17" fillId="7" borderId="20" xfId="3" applyFont="1" applyFill="1" applyBorder="1" applyAlignment="1">
      <alignment horizontal="center" vertical="center"/>
    </xf>
    <xf numFmtId="38" fontId="17" fillId="7" borderId="50" xfId="3" applyFont="1" applyFill="1" applyBorder="1" applyAlignment="1">
      <alignment horizontal="center" vertical="center"/>
    </xf>
    <xf numFmtId="38" fontId="17" fillId="7" borderId="49" xfId="3" applyFont="1" applyFill="1" applyBorder="1" applyAlignment="1">
      <alignment horizontal="center" vertical="center"/>
    </xf>
    <xf numFmtId="38" fontId="20" fillId="6" borderId="62" xfId="3" applyFont="1" applyFill="1" applyBorder="1" applyAlignment="1">
      <alignment horizontal="center" vertical="center" wrapText="1"/>
    </xf>
    <xf numFmtId="38" fontId="20" fillId="6" borderId="64" xfId="3" applyFont="1" applyFill="1" applyBorder="1" applyAlignment="1">
      <alignment horizontal="center" vertical="center" wrapText="1"/>
    </xf>
    <xf numFmtId="38" fontId="20" fillId="6" borderId="41" xfId="3" applyFont="1" applyFill="1" applyBorder="1" applyAlignment="1">
      <alignment horizontal="center" vertical="center" wrapText="1"/>
    </xf>
    <xf numFmtId="38" fontId="20" fillId="6" borderId="39" xfId="3" applyFont="1" applyFill="1" applyBorder="1" applyAlignment="1">
      <alignment horizontal="center" vertical="center" wrapText="1"/>
    </xf>
    <xf numFmtId="38" fontId="20" fillId="6" borderId="63" xfId="3" applyFont="1" applyFill="1" applyBorder="1" applyAlignment="1">
      <alignment horizontal="center" vertical="center"/>
    </xf>
    <xf numFmtId="38" fontId="20" fillId="6" borderId="65" xfId="3" applyFont="1" applyFill="1" applyBorder="1" applyAlignment="1">
      <alignment horizontal="center" vertical="center"/>
    </xf>
    <xf numFmtId="38" fontId="17" fillId="7" borderId="47" xfId="3" applyFont="1" applyFill="1" applyBorder="1" applyAlignment="1">
      <alignment horizontal="center" vertical="center" wrapText="1"/>
    </xf>
    <xf numFmtId="38" fontId="17" fillId="7" borderId="23" xfId="3" applyFont="1" applyFill="1" applyBorder="1" applyAlignment="1">
      <alignment horizontal="center" vertical="center" wrapText="1"/>
    </xf>
    <xf numFmtId="38" fontId="17" fillId="10" borderId="47" xfId="3" applyFont="1" applyFill="1" applyBorder="1" applyAlignment="1" applyProtection="1">
      <alignment horizontal="right" vertical="center"/>
      <protection locked="0"/>
    </xf>
    <xf numFmtId="38" fontId="17" fillId="10" borderId="23" xfId="3" applyFont="1" applyFill="1" applyBorder="1" applyAlignment="1" applyProtection="1">
      <alignment horizontal="right" vertical="center"/>
      <protection locked="0"/>
    </xf>
    <xf numFmtId="38" fontId="17" fillId="10" borderId="8" xfId="3" applyFont="1" applyFill="1" applyBorder="1" applyAlignment="1" applyProtection="1">
      <alignment horizontal="center" vertical="center"/>
      <protection locked="0"/>
    </xf>
    <xf numFmtId="38" fontId="17" fillId="10" borderId="47" xfId="3" applyFont="1" applyFill="1" applyBorder="1" applyAlignment="1" applyProtection="1">
      <alignment horizontal="center" vertical="center"/>
      <protection locked="0"/>
    </xf>
    <xf numFmtId="38" fontId="17" fillId="8" borderId="28" xfId="3" applyFont="1" applyFill="1" applyBorder="1" applyAlignment="1">
      <alignment horizontal="center" vertical="center"/>
    </xf>
    <xf numFmtId="38" fontId="17" fillId="8" borderId="32" xfId="3" applyFont="1" applyFill="1" applyBorder="1" applyAlignment="1">
      <alignment horizontal="center" vertical="center"/>
    </xf>
    <xf numFmtId="38" fontId="17" fillId="8" borderId="29" xfId="3" applyFont="1" applyFill="1" applyBorder="1" applyAlignment="1">
      <alignment horizontal="center" vertical="center"/>
    </xf>
    <xf numFmtId="38" fontId="17" fillId="8" borderId="31" xfId="3" applyFont="1" applyFill="1" applyBorder="1" applyAlignment="1">
      <alignment horizontal="center" vertical="center"/>
    </xf>
    <xf numFmtId="38" fontId="17" fillId="7" borderId="8" xfId="3" applyFont="1" applyFill="1" applyBorder="1" applyAlignment="1">
      <alignment horizontal="center" vertical="center"/>
    </xf>
    <xf numFmtId="38" fontId="17" fillId="7" borderId="23" xfId="3" applyFont="1" applyFill="1" applyBorder="1" applyAlignment="1">
      <alignment horizontal="center" vertical="center"/>
    </xf>
    <xf numFmtId="38" fontId="14" fillId="7" borderId="8" xfId="3" applyFont="1" applyFill="1" applyBorder="1" applyAlignment="1">
      <alignment horizontal="center" vertical="center" wrapText="1"/>
    </xf>
    <xf numFmtId="38" fontId="14" fillId="7" borderId="23" xfId="3" applyFont="1" applyFill="1" applyBorder="1" applyAlignment="1">
      <alignment horizontal="center" vertical="center" wrapText="1"/>
    </xf>
    <xf numFmtId="38" fontId="17" fillId="8" borderId="17" xfId="3" applyFont="1" applyFill="1" applyBorder="1" applyAlignment="1">
      <alignment horizontal="center" vertical="center"/>
    </xf>
    <xf numFmtId="38" fontId="17" fillId="8" borderId="23" xfId="3" applyFont="1" applyFill="1" applyBorder="1" applyAlignment="1">
      <alignment horizontal="center" vertical="center"/>
    </xf>
    <xf numFmtId="38" fontId="17" fillId="8" borderId="5" xfId="3" applyFont="1" applyFill="1" applyBorder="1" applyAlignment="1">
      <alignment horizontal="center" vertical="center"/>
    </xf>
    <xf numFmtId="38" fontId="17" fillId="10" borderId="17" xfId="3" applyFont="1" applyFill="1" applyBorder="1" applyAlignment="1" applyProtection="1">
      <alignment horizontal="center" vertical="center"/>
      <protection locked="0"/>
    </xf>
    <xf numFmtId="38" fontId="17" fillId="0" borderId="3" xfId="3" applyFont="1" applyBorder="1" applyAlignment="1">
      <alignment horizontal="center" vertical="center"/>
    </xf>
    <xf numFmtId="38" fontId="17" fillId="0" borderId="15" xfId="3" applyFont="1" applyBorder="1" applyAlignment="1">
      <alignment horizontal="center" vertical="center"/>
    </xf>
    <xf numFmtId="38" fontId="17" fillId="0" borderId="46" xfId="3" applyFont="1" applyBorder="1" applyAlignment="1">
      <alignment horizontal="center" vertical="center"/>
    </xf>
    <xf numFmtId="38" fontId="17" fillId="0" borderId="48" xfId="3" applyFont="1" applyBorder="1" applyAlignment="1">
      <alignment horizontal="center" vertical="center"/>
    </xf>
    <xf numFmtId="38" fontId="17" fillId="0" borderId="53" xfId="3" applyFont="1" applyBorder="1" applyAlignment="1">
      <alignment horizontal="center" vertical="center"/>
    </xf>
    <xf numFmtId="38" fontId="17" fillId="0" borderId="37" xfId="3" applyFont="1" applyBorder="1" applyAlignment="1">
      <alignment horizontal="center" vertical="center"/>
    </xf>
    <xf numFmtId="38" fontId="17" fillId="10" borderId="48" xfId="3" applyFont="1" applyFill="1" applyBorder="1" applyAlignment="1" applyProtection="1">
      <alignment horizontal="right" vertical="center"/>
      <protection locked="0"/>
    </xf>
    <xf numFmtId="38" fontId="17" fillId="10" borderId="37" xfId="3" applyFont="1" applyFill="1" applyBorder="1" applyAlignment="1" applyProtection="1">
      <alignment horizontal="right" vertical="center"/>
      <protection locked="0"/>
    </xf>
    <xf numFmtId="176" fontId="13" fillId="10" borderId="5" xfId="5" applyNumberFormat="1" applyFont="1" applyFill="1" applyBorder="1" applyAlignment="1" applyProtection="1">
      <alignment horizontal="right" vertical="center"/>
      <protection locked="0"/>
    </xf>
    <xf numFmtId="0" fontId="12" fillId="0" borderId="5" xfId="5" applyFont="1" applyBorder="1" applyAlignment="1">
      <alignment horizontal="center" vertical="center" wrapText="1"/>
    </xf>
    <xf numFmtId="0" fontId="12" fillId="10" borderId="5" xfId="5" applyFont="1" applyFill="1" applyBorder="1" applyAlignment="1" applyProtection="1">
      <alignment horizontal="left" vertical="center" shrinkToFit="1"/>
      <protection locked="0"/>
    </xf>
    <xf numFmtId="0" fontId="12" fillId="0" borderId="7" xfId="5" applyFont="1" applyBorder="1" applyAlignment="1">
      <alignment horizontal="center" vertical="center" wrapText="1"/>
    </xf>
    <xf numFmtId="0" fontId="12" fillId="0" borderId="8" xfId="5" applyFont="1" applyBorder="1" applyAlignment="1">
      <alignment horizontal="center" vertical="center" wrapText="1"/>
    </xf>
    <xf numFmtId="0" fontId="12" fillId="0" borderId="23" xfId="5" applyFont="1" applyBorder="1" applyAlignment="1">
      <alignment horizontal="center" vertical="center" wrapText="1"/>
    </xf>
    <xf numFmtId="0" fontId="12" fillId="10" borderId="7" xfId="5" applyFont="1" applyFill="1" applyBorder="1" applyAlignment="1" applyProtection="1">
      <alignment horizontal="left" vertical="center" shrinkToFit="1"/>
      <protection locked="0"/>
    </xf>
    <xf numFmtId="0" fontId="12" fillId="10" borderId="8" xfId="5" applyFont="1" applyFill="1" applyBorder="1" applyAlignment="1" applyProtection="1">
      <alignment horizontal="left" vertical="center" shrinkToFit="1"/>
      <protection locked="0"/>
    </xf>
    <xf numFmtId="0" fontId="12" fillId="10" borderId="23" xfId="5" applyFont="1" applyFill="1" applyBorder="1" applyAlignment="1" applyProtection="1">
      <alignment horizontal="left" vertical="center" shrinkToFit="1"/>
      <protection locked="0"/>
    </xf>
    <xf numFmtId="0" fontId="12" fillId="10" borderId="5" xfId="5" applyFont="1" applyFill="1" applyBorder="1" applyAlignment="1" applyProtection="1">
      <alignment horizontal="center" vertical="center" shrinkToFit="1"/>
      <protection locked="0"/>
    </xf>
    <xf numFmtId="0" fontId="12" fillId="0" borderId="5" xfId="5" applyFont="1" applyBorder="1" applyAlignment="1">
      <alignment horizontal="center" vertical="center" shrinkToFit="1"/>
    </xf>
    <xf numFmtId="0" fontId="13" fillId="0" borderId="7" xfId="5" applyFont="1" applyBorder="1" applyAlignment="1">
      <alignment horizontal="center" vertical="center"/>
    </xf>
    <xf numFmtId="0" fontId="13" fillId="0" borderId="8" xfId="5" applyFont="1" applyBorder="1" applyAlignment="1">
      <alignment horizontal="center" vertical="center"/>
    </xf>
    <xf numFmtId="0" fontId="13" fillId="0" borderId="23" xfId="5" applyFont="1" applyBorder="1" applyAlignment="1">
      <alignment horizontal="center" vertical="center"/>
    </xf>
    <xf numFmtId="38" fontId="14" fillId="0" borderId="5" xfId="3" applyFont="1" applyBorder="1" applyAlignment="1">
      <alignment horizontal="center" vertical="center"/>
    </xf>
    <xf numFmtId="38" fontId="14" fillId="10" borderId="5" xfId="3" applyFont="1" applyFill="1" applyBorder="1" applyAlignment="1">
      <alignment horizontal="left" vertical="center"/>
    </xf>
    <xf numFmtId="38" fontId="14" fillId="0" borderId="5" xfId="3" applyFont="1" applyBorder="1" applyAlignment="1">
      <alignment horizontal="left" vertical="center" shrinkToFit="1"/>
    </xf>
    <xf numFmtId="0" fontId="13" fillId="0" borderId="5" xfId="5" applyFont="1" applyBorder="1" applyAlignment="1">
      <alignment horizontal="center" vertical="center"/>
    </xf>
    <xf numFmtId="0" fontId="13" fillId="11" borderId="5" xfId="5" applyFont="1" applyFill="1" applyBorder="1" applyAlignment="1">
      <alignment horizontal="center" vertical="center" wrapText="1"/>
    </xf>
    <xf numFmtId="0" fontId="10" fillId="11" borderId="5" xfId="5" applyFont="1" applyFill="1" applyBorder="1" applyAlignment="1">
      <alignment horizontal="center" vertical="center"/>
    </xf>
    <xf numFmtId="0" fontId="13" fillId="11" borderId="5" xfId="5" applyFont="1" applyFill="1" applyBorder="1" applyAlignment="1">
      <alignment horizontal="center" vertical="center"/>
    </xf>
    <xf numFmtId="0" fontId="13" fillId="11" borderId="5" xfId="5" applyFont="1" applyFill="1" applyBorder="1" applyAlignment="1">
      <alignment horizontal="center" vertical="center" wrapText="1" shrinkToFit="1"/>
    </xf>
    <xf numFmtId="0" fontId="13" fillId="11" borderId="5" xfId="5" applyFont="1" applyFill="1" applyBorder="1" applyAlignment="1">
      <alignment horizontal="center" vertical="center" shrinkToFit="1"/>
    </xf>
    <xf numFmtId="0" fontId="13" fillId="11" borderId="41" xfId="5" applyFont="1" applyFill="1" applyBorder="1" applyAlignment="1">
      <alignment horizontal="center" vertical="center" wrapText="1" shrinkToFit="1"/>
    </xf>
    <xf numFmtId="0" fontId="13" fillId="11" borderId="39" xfId="5" applyFont="1" applyFill="1" applyBorder="1" applyAlignment="1">
      <alignment horizontal="center" vertical="center" shrinkToFit="1"/>
    </xf>
    <xf numFmtId="0" fontId="13" fillId="10" borderId="5" xfId="5" applyFont="1" applyFill="1" applyBorder="1" applyAlignment="1" applyProtection="1">
      <alignment horizontal="right" vertical="center"/>
      <protection locked="0"/>
    </xf>
    <xf numFmtId="178" fontId="13" fillId="0" borderId="5" xfId="5" applyNumberFormat="1" applyFont="1" applyBorder="1" applyAlignment="1">
      <alignment horizontal="right" vertical="center" wrapText="1"/>
    </xf>
    <xf numFmtId="0" fontId="13" fillId="0" borderId="5" xfId="5" applyFont="1" applyBorder="1" applyAlignment="1">
      <alignment horizontal="center" vertical="center" wrapText="1"/>
    </xf>
    <xf numFmtId="0" fontId="13" fillId="0" borderId="5" xfId="5" applyFont="1" applyBorder="1" applyAlignment="1">
      <alignment horizontal="center" vertical="center" shrinkToFit="1"/>
    </xf>
    <xf numFmtId="0" fontId="15" fillId="11" borderId="5" xfId="5" applyFont="1" applyFill="1" applyBorder="1" applyAlignment="1">
      <alignment horizontal="center" vertical="center"/>
    </xf>
    <xf numFmtId="0" fontId="13" fillId="10" borderId="5" xfId="5" applyFont="1" applyFill="1" applyBorder="1" applyAlignment="1" applyProtection="1">
      <alignment horizontal="center" vertical="center"/>
      <protection locked="0"/>
    </xf>
    <xf numFmtId="179" fontId="13" fillId="0" borderId="7" xfId="5" applyNumberFormat="1" applyFont="1" applyBorder="1" applyAlignment="1">
      <alignment horizontal="right" vertical="center"/>
    </xf>
    <xf numFmtId="179" fontId="13" fillId="0" borderId="8" xfId="5" applyNumberFormat="1" applyFont="1" applyBorder="1" applyAlignment="1">
      <alignment horizontal="right" vertical="center"/>
    </xf>
    <xf numFmtId="180" fontId="13" fillId="7" borderId="7" xfId="5" applyNumberFormat="1" applyFont="1" applyFill="1" applyBorder="1">
      <alignment vertical="center"/>
    </xf>
    <xf numFmtId="180" fontId="13" fillId="7" borderId="8" xfId="5" applyNumberFormat="1" applyFont="1" applyFill="1" applyBorder="1">
      <alignment vertical="center"/>
    </xf>
    <xf numFmtId="38" fontId="27" fillId="10" borderId="7" xfId="3" applyFont="1" applyFill="1" applyBorder="1" applyAlignment="1" applyProtection="1">
      <alignment horizontal="right" vertical="center"/>
      <protection locked="0"/>
    </xf>
    <xf numFmtId="38" fontId="27" fillId="10" borderId="8" xfId="3" applyFont="1" applyFill="1" applyBorder="1" applyAlignment="1" applyProtection="1">
      <alignment horizontal="right" vertical="center"/>
      <protection locked="0"/>
    </xf>
    <xf numFmtId="38" fontId="10" fillId="10" borderId="7" xfId="3" applyFont="1" applyFill="1" applyBorder="1" applyAlignment="1" applyProtection="1">
      <alignment horizontal="right" vertical="center"/>
      <protection locked="0"/>
    </xf>
    <xf numFmtId="38" fontId="10" fillId="10" borderId="8" xfId="3" applyFont="1" applyFill="1" applyBorder="1" applyAlignment="1" applyProtection="1">
      <alignment horizontal="right" vertical="center"/>
      <protection locked="0"/>
    </xf>
    <xf numFmtId="38" fontId="17" fillId="10" borderId="7" xfId="3" applyFont="1" applyFill="1" applyBorder="1" applyAlignment="1" applyProtection="1">
      <alignment horizontal="right" vertical="center"/>
      <protection locked="0"/>
    </xf>
    <xf numFmtId="38" fontId="17" fillId="10" borderId="8" xfId="3" applyFont="1" applyFill="1" applyBorder="1" applyAlignment="1" applyProtection="1">
      <alignment horizontal="right" vertical="center"/>
      <protection locked="0"/>
    </xf>
    <xf numFmtId="0" fontId="13" fillId="11" borderId="11" xfId="5" applyFont="1" applyFill="1" applyBorder="1" applyAlignment="1">
      <alignment horizontal="center" vertical="center" wrapText="1"/>
    </xf>
    <xf numFmtId="0" fontId="13" fillId="11" borderId="22" xfId="5" applyFont="1" applyFill="1" applyBorder="1" applyAlignment="1">
      <alignment horizontal="center" vertical="center"/>
    </xf>
    <xf numFmtId="0" fontId="13" fillId="11" borderId="25" xfId="5" applyFont="1" applyFill="1" applyBorder="1" applyAlignment="1">
      <alignment horizontal="center" vertical="center"/>
    </xf>
    <xf numFmtId="0" fontId="13" fillId="11" borderId="24" xfId="5" applyFont="1" applyFill="1" applyBorder="1" applyAlignment="1">
      <alignment horizontal="center" vertical="center"/>
    </xf>
    <xf numFmtId="0" fontId="13" fillId="11" borderId="12" xfId="5" applyFont="1" applyFill="1" applyBorder="1" applyAlignment="1">
      <alignment horizontal="center" vertical="center"/>
    </xf>
    <xf numFmtId="0" fontId="13" fillId="11" borderId="26" xfId="5" applyFont="1" applyFill="1" applyBorder="1" applyAlignment="1">
      <alignment horizontal="center" vertical="center"/>
    </xf>
    <xf numFmtId="0" fontId="13" fillId="11" borderId="22" xfId="5" applyFont="1" applyFill="1" applyBorder="1" applyAlignment="1">
      <alignment horizontal="center" vertical="center" wrapText="1"/>
    </xf>
    <xf numFmtId="0" fontId="13" fillId="11" borderId="25" xfId="5" applyFont="1" applyFill="1" applyBorder="1" applyAlignment="1">
      <alignment horizontal="center" vertical="center" wrapText="1"/>
    </xf>
    <xf numFmtId="0" fontId="13" fillId="11" borderId="10" xfId="5" applyFont="1" applyFill="1" applyBorder="1" applyAlignment="1">
      <alignment horizontal="center" vertical="center" wrapText="1"/>
    </xf>
    <xf numFmtId="0" fontId="13" fillId="11" borderId="0" xfId="5" applyFont="1" applyFill="1" applyAlignment="1">
      <alignment horizontal="center" vertical="center" wrapText="1"/>
    </xf>
    <xf numFmtId="0" fontId="13" fillId="11" borderId="27" xfId="5" applyFont="1" applyFill="1" applyBorder="1" applyAlignment="1">
      <alignment horizontal="center" vertical="center" wrapText="1"/>
    </xf>
    <xf numFmtId="0" fontId="15" fillId="11" borderId="5" xfId="5" applyFont="1" applyFill="1" applyBorder="1" applyAlignment="1">
      <alignment horizontal="center" vertical="center" wrapText="1" shrinkToFit="1"/>
    </xf>
    <xf numFmtId="38" fontId="13" fillId="6" borderId="7" xfId="3" applyFont="1" applyFill="1" applyBorder="1" applyAlignment="1" applyProtection="1">
      <alignment horizontal="right" vertical="center"/>
    </xf>
    <xf numFmtId="38" fontId="13" fillId="6" borderId="8" xfId="3" applyFont="1" applyFill="1" applyBorder="1" applyAlignment="1" applyProtection="1">
      <alignment horizontal="right" vertical="center"/>
    </xf>
    <xf numFmtId="0" fontId="13" fillId="10" borderId="7" xfId="5" applyFont="1" applyFill="1" applyBorder="1" applyAlignment="1" applyProtection="1">
      <alignment horizontal="center" vertical="center"/>
      <protection locked="0"/>
    </xf>
    <xf numFmtId="0" fontId="13" fillId="10" borderId="23" xfId="5" applyFont="1" applyFill="1" applyBorder="1" applyAlignment="1" applyProtection="1">
      <alignment horizontal="center" vertical="center"/>
      <protection locked="0"/>
    </xf>
    <xf numFmtId="0" fontId="10" fillId="0" borderId="28" xfId="5" applyFont="1" applyBorder="1" applyAlignment="1">
      <alignment horizontal="center" vertical="center" wrapText="1"/>
    </xf>
    <xf numFmtId="0" fontId="10" fillId="0" borderId="29" xfId="5" applyFont="1" applyBorder="1" applyAlignment="1">
      <alignment horizontal="center" vertical="center"/>
    </xf>
    <xf numFmtId="0" fontId="10" fillId="0" borderId="30" xfId="5" applyFont="1" applyBorder="1" applyAlignment="1">
      <alignment horizontal="center" vertical="center"/>
    </xf>
    <xf numFmtId="0" fontId="10" fillId="0" borderId="33" xfId="5" applyFont="1" applyBorder="1" applyAlignment="1">
      <alignment horizontal="center" vertical="center"/>
    </xf>
    <xf numFmtId="0" fontId="10" fillId="0" borderId="34" xfId="5" applyFont="1" applyBorder="1" applyAlignment="1">
      <alignment horizontal="center" vertical="center"/>
    </xf>
    <xf numFmtId="0" fontId="10" fillId="0" borderId="35" xfId="5" applyFont="1" applyBorder="1" applyAlignment="1">
      <alignment horizontal="center" vertical="center"/>
    </xf>
    <xf numFmtId="38" fontId="10" fillId="7" borderId="28" xfId="3" applyFont="1" applyFill="1" applyBorder="1" applyAlignment="1" applyProtection="1">
      <alignment horizontal="right" vertical="center"/>
    </xf>
    <xf numFmtId="38" fontId="10" fillId="7" borderId="29" xfId="3" applyFont="1" applyFill="1" applyBorder="1" applyAlignment="1" applyProtection="1">
      <alignment horizontal="right" vertical="center"/>
    </xf>
    <xf numFmtId="38" fontId="10" fillId="7" borderId="31" xfId="3" applyFont="1" applyFill="1" applyBorder="1" applyAlignment="1" applyProtection="1">
      <alignment horizontal="right" vertical="center"/>
    </xf>
    <xf numFmtId="38" fontId="10" fillId="7" borderId="33" xfId="3" applyFont="1" applyFill="1" applyBorder="1" applyAlignment="1" applyProtection="1">
      <alignment horizontal="right" vertical="center"/>
    </xf>
    <xf numFmtId="38" fontId="10" fillId="7" borderId="34" xfId="3" applyFont="1" applyFill="1" applyBorder="1" applyAlignment="1" applyProtection="1">
      <alignment horizontal="right" vertical="center"/>
    </xf>
    <xf numFmtId="38" fontId="10" fillId="7" borderId="36" xfId="3" applyFont="1" applyFill="1" applyBorder="1" applyAlignment="1" applyProtection="1">
      <alignment horizontal="right" vertical="center"/>
    </xf>
    <xf numFmtId="0" fontId="10" fillId="0" borderId="32" xfId="5" applyFont="1" applyBorder="1" applyAlignment="1">
      <alignment horizontal="left" vertical="center"/>
    </xf>
    <xf numFmtId="0" fontId="10" fillId="0" borderId="31" xfId="5" applyFont="1" applyBorder="1" applyAlignment="1">
      <alignment horizontal="left" vertical="center"/>
    </xf>
    <xf numFmtId="0" fontId="10" fillId="0" borderId="37" xfId="5" applyFont="1" applyBorder="1" applyAlignment="1">
      <alignment horizontal="left" vertical="center"/>
    </xf>
    <xf numFmtId="0" fontId="10" fillId="0" borderId="36" xfId="5" applyFont="1" applyBorder="1" applyAlignment="1">
      <alignment horizontal="left" vertical="center"/>
    </xf>
    <xf numFmtId="0" fontId="10" fillId="0" borderId="38" xfId="5" applyFont="1" applyBorder="1" applyAlignment="1">
      <alignment horizontal="center" vertical="center" wrapText="1"/>
    </xf>
    <xf numFmtId="0" fontId="10" fillId="0" borderId="18" xfId="5" applyFont="1" applyBorder="1" applyAlignment="1">
      <alignment horizontal="center" vertical="center" wrapText="1"/>
    </xf>
    <xf numFmtId="0" fontId="10" fillId="0" borderId="1" xfId="5" applyFont="1" applyBorder="1" applyAlignment="1">
      <alignment horizontal="center" vertical="center" wrapText="1"/>
    </xf>
    <xf numFmtId="0" fontId="10" fillId="0" borderId="3" xfId="5" applyFont="1" applyBorder="1" applyAlignment="1">
      <alignment horizontal="center" vertical="center" wrapText="1"/>
    </xf>
    <xf numFmtId="0" fontId="10" fillId="0" borderId="15" xfId="5" applyFont="1" applyBorder="1" applyAlignment="1">
      <alignment horizontal="center" vertical="center" wrapText="1"/>
    </xf>
    <xf numFmtId="0" fontId="10" fillId="0" borderId="4" xfId="5" applyFont="1" applyBorder="1" applyAlignment="1">
      <alignment horizontal="center" vertical="center" wrapText="1"/>
    </xf>
    <xf numFmtId="38" fontId="10" fillId="6" borderId="38" xfId="3" applyFont="1" applyFill="1" applyBorder="1" applyAlignment="1" applyProtection="1">
      <alignment horizontal="right" vertical="center"/>
    </xf>
    <xf numFmtId="38" fontId="10" fillId="6" borderId="18" xfId="3" applyFont="1" applyFill="1" applyBorder="1" applyAlignment="1" applyProtection="1">
      <alignment horizontal="right" vertical="center"/>
    </xf>
    <xf numFmtId="38" fontId="10" fillId="6" borderId="1" xfId="3" applyFont="1" applyFill="1" applyBorder="1" applyAlignment="1" applyProtection="1">
      <alignment horizontal="right" vertical="center"/>
    </xf>
    <xf numFmtId="38" fontId="10" fillId="6" borderId="3" xfId="3" applyFont="1" applyFill="1" applyBorder="1" applyAlignment="1" applyProtection="1">
      <alignment horizontal="right" vertical="center"/>
    </xf>
    <xf numFmtId="38" fontId="10" fillId="6" borderId="15" xfId="3" applyFont="1" applyFill="1" applyBorder="1" applyAlignment="1" applyProtection="1">
      <alignment horizontal="right" vertical="center"/>
    </xf>
    <xf numFmtId="38" fontId="10" fillId="6" borderId="4" xfId="3" applyFont="1" applyFill="1" applyBorder="1" applyAlignment="1" applyProtection="1">
      <alignment horizontal="right" vertical="center"/>
    </xf>
    <xf numFmtId="38" fontId="14" fillId="0" borderId="7" xfId="3" applyFont="1" applyBorder="1" applyAlignment="1">
      <alignment horizontal="center" vertical="center"/>
    </xf>
    <xf numFmtId="38" fontId="14" fillId="0" borderId="8" xfId="3" applyFont="1" applyBorder="1" applyAlignment="1">
      <alignment horizontal="center" vertical="center"/>
    </xf>
    <xf numFmtId="38" fontId="14" fillId="0" borderId="23" xfId="3" applyFont="1" applyBorder="1" applyAlignment="1">
      <alignment horizontal="center" vertical="center"/>
    </xf>
    <xf numFmtId="38" fontId="14" fillId="10" borderId="24" xfId="3" applyFont="1" applyFill="1" applyBorder="1" applyAlignment="1">
      <alignment horizontal="left" vertical="center"/>
    </xf>
    <xf numFmtId="38" fontId="14" fillId="10" borderId="12" xfId="3" applyFont="1" applyFill="1" applyBorder="1" applyAlignment="1">
      <alignment horizontal="left" vertical="center"/>
    </xf>
    <xf numFmtId="38" fontId="14" fillId="10" borderId="26" xfId="3" applyFont="1" applyFill="1" applyBorder="1" applyAlignment="1">
      <alignment horizontal="left" vertical="center"/>
    </xf>
    <xf numFmtId="0" fontId="10" fillId="0" borderId="29" xfId="5" applyFont="1" applyBorder="1" applyAlignment="1">
      <alignment horizontal="left" vertical="center"/>
    </xf>
    <xf numFmtId="0" fontId="10" fillId="0" borderId="34" xfId="5" applyFont="1" applyBorder="1" applyAlignment="1">
      <alignment horizontal="left" vertical="center"/>
    </xf>
    <xf numFmtId="38" fontId="10" fillId="7" borderId="38" xfId="3" applyFont="1" applyFill="1" applyBorder="1" applyAlignment="1" applyProtection="1">
      <alignment horizontal="right" vertical="center"/>
    </xf>
    <xf numFmtId="38" fontId="10" fillId="7" borderId="18" xfId="3" applyFont="1" applyFill="1" applyBorder="1" applyAlignment="1" applyProtection="1">
      <alignment horizontal="right" vertical="center"/>
    </xf>
    <xf numFmtId="38" fontId="10" fillId="7" borderId="51" xfId="3" applyFont="1" applyFill="1" applyBorder="1" applyAlignment="1" applyProtection="1">
      <alignment horizontal="right" vertical="center"/>
    </xf>
    <xf numFmtId="38" fontId="10" fillId="7" borderId="3" xfId="3" applyFont="1" applyFill="1" applyBorder="1" applyAlignment="1" applyProtection="1">
      <alignment horizontal="right" vertical="center"/>
    </xf>
    <xf numFmtId="38" fontId="10" fillId="7" borderId="15" xfId="3" applyFont="1" applyFill="1" applyBorder="1" applyAlignment="1" applyProtection="1">
      <alignment horizontal="right" vertical="center"/>
    </xf>
    <xf numFmtId="38" fontId="10" fillId="7" borderId="46" xfId="3" applyFont="1" applyFill="1" applyBorder="1" applyAlignment="1" applyProtection="1">
      <alignment horizontal="right" vertical="center"/>
    </xf>
    <xf numFmtId="0" fontId="10" fillId="0" borderId="31" xfId="5" applyFont="1" applyBorder="1" applyAlignment="1">
      <alignment horizontal="center" vertical="center" wrapText="1"/>
    </xf>
    <xf numFmtId="0" fontId="10" fillId="0" borderId="33" xfId="5" applyFont="1" applyBorder="1" applyAlignment="1">
      <alignment horizontal="center" vertical="center" wrapText="1"/>
    </xf>
    <xf numFmtId="0" fontId="10" fillId="0" borderId="36" xfId="5" applyFont="1" applyBorder="1" applyAlignment="1">
      <alignment horizontal="center" vertical="center" wrapText="1"/>
    </xf>
    <xf numFmtId="38" fontId="10" fillId="6" borderId="32" xfId="3" applyFont="1" applyFill="1" applyBorder="1" applyAlignment="1" applyProtection="1">
      <alignment horizontal="right" vertical="center"/>
    </xf>
    <xf numFmtId="38" fontId="10" fillId="6" borderId="29" xfId="3" applyFont="1" applyFill="1" applyBorder="1" applyAlignment="1" applyProtection="1">
      <alignment horizontal="right" vertical="center"/>
    </xf>
    <xf numFmtId="38" fontId="10" fillId="6" borderId="37" xfId="3" applyFont="1" applyFill="1" applyBorder="1" applyAlignment="1" applyProtection="1">
      <alignment horizontal="right" vertical="center"/>
    </xf>
    <xf numFmtId="38" fontId="10" fillId="6" borderId="34" xfId="3" applyFont="1" applyFill="1" applyBorder="1" applyAlignment="1" applyProtection="1">
      <alignment horizontal="right" vertical="center"/>
    </xf>
    <xf numFmtId="0" fontId="17" fillId="0" borderId="5" xfId="5" applyFont="1" applyBorder="1" applyAlignment="1">
      <alignment horizontal="center" vertical="center"/>
    </xf>
    <xf numFmtId="181" fontId="25" fillId="3" borderId="5" xfId="5" applyNumberFormat="1" applyFont="1" applyFill="1" applyBorder="1" applyAlignment="1">
      <alignment horizontal="right" vertical="center"/>
    </xf>
    <xf numFmtId="0" fontId="17" fillId="10" borderId="5" xfId="5" applyFont="1" applyFill="1" applyBorder="1" applyAlignment="1" applyProtection="1">
      <alignment horizontal="center" vertical="center"/>
      <protection locked="0"/>
    </xf>
    <xf numFmtId="181" fontId="25" fillId="0" borderId="7" xfId="5" applyNumberFormat="1" applyFont="1" applyBorder="1" applyAlignment="1">
      <alignment horizontal="right" vertical="center"/>
    </xf>
    <xf numFmtId="181" fontId="25" fillId="0" borderId="8" xfId="5" applyNumberFormat="1" applyFont="1" applyBorder="1" applyAlignment="1">
      <alignment horizontal="right" vertical="center"/>
    </xf>
    <xf numFmtId="181" fontId="25" fillId="0" borderId="23" xfId="5" applyNumberFormat="1" applyFont="1" applyBorder="1" applyAlignment="1">
      <alignment horizontal="right" vertical="center"/>
    </xf>
    <xf numFmtId="38" fontId="10" fillId="10" borderId="5" xfId="3" applyFont="1" applyFill="1" applyBorder="1" applyAlignment="1" applyProtection="1">
      <alignment horizontal="center" vertical="center"/>
      <protection locked="0"/>
    </xf>
    <xf numFmtId="0" fontId="10" fillId="10" borderId="5" xfId="5" applyFont="1" applyFill="1" applyBorder="1" applyAlignment="1" applyProtection="1">
      <alignment horizontal="center" vertical="center"/>
      <protection locked="0"/>
    </xf>
    <xf numFmtId="0" fontId="17" fillId="0" borderId="12" xfId="5" applyFont="1" applyBorder="1" applyAlignment="1">
      <alignment horizontal="right" vertical="center"/>
    </xf>
    <xf numFmtId="0" fontId="10" fillId="0" borderId="12" xfId="5" applyFont="1" applyBorder="1" applyAlignment="1">
      <alignment horizontal="right" vertical="center"/>
    </xf>
    <xf numFmtId="0" fontId="17" fillId="5" borderId="5" xfId="5" applyFont="1" applyFill="1" applyBorder="1" applyAlignment="1">
      <alignment horizontal="center" vertical="center" shrinkToFit="1"/>
    </xf>
    <xf numFmtId="0" fontId="10" fillId="5" borderId="5" xfId="5" applyFont="1" applyFill="1" applyBorder="1" applyAlignment="1">
      <alignment horizontal="center" vertical="center" shrinkToFit="1"/>
    </xf>
    <xf numFmtId="0" fontId="17" fillId="5" borderId="5" xfId="5" applyFont="1" applyFill="1" applyBorder="1" applyAlignment="1">
      <alignment horizontal="center" vertical="center"/>
    </xf>
    <xf numFmtId="0" fontId="10" fillId="5" borderId="5" xfId="5" applyFont="1" applyFill="1" applyBorder="1" applyAlignment="1">
      <alignment horizontal="center" vertical="center"/>
    </xf>
    <xf numFmtId="0" fontId="12" fillId="0" borderId="22" xfId="5" applyFont="1" applyBorder="1" applyAlignment="1">
      <alignment horizontal="left" vertical="center"/>
    </xf>
    <xf numFmtId="0" fontId="17" fillId="0" borderId="12" xfId="5" applyFont="1" applyBorder="1" applyAlignment="1">
      <alignment horizontal="left" vertical="center"/>
    </xf>
    <xf numFmtId="0" fontId="18" fillId="0" borderId="0" xfId="5" applyFont="1" applyAlignment="1">
      <alignment horizontal="center" vertical="center"/>
    </xf>
    <xf numFmtId="38" fontId="10" fillId="10" borderId="5" xfId="3" applyFont="1" applyFill="1" applyBorder="1" applyAlignment="1" applyProtection="1">
      <alignment horizontal="right" vertical="center"/>
      <protection locked="0"/>
    </xf>
    <xf numFmtId="0" fontId="10" fillId="10" borderId="5" xfId="5" applyFont="1" applyFill="1" applyBorder="1" applyAlignment="1" applyProtection="1">
      <alignment horizontal="right" vertical="center"/>
      <protection locked="0"/>
    </xf>
    <xf numFmtId="38" fontId="17" fillId="10" borderId="5" xfId="3" applyFont="1" applyFill="1" applyBorder="1" applyAlignment="1" applyProtection="1">
      <alignment horizontal="right" vertical="center"/>
      <protection locked="0"/>
    </xf>
    <xf numFmtId="0" fontId="17" fillId="10" borderId="5" xfId="5" applyFont="1" applyFill="1" applyBorder="1" applyAlignment="1" applyProtection="1">
      <alignment horizontal="right" vertical="center"/>
      <protection locked="0"/>
    </xf>
    <xf numFmtId="0" fontId="28" fillId="0" borderId="22" xfId="5" applyFont="1" applyBorder="1" applyAlignment="1">
      <alignment horizontal="left" vertical="center"/>
    </xf>
    <xf numFmtId="38" fontId="17" fillId="2" borderId="38" xfId="3" applyFont="1" applyFill="1" applyBorder="1" applyAlignment="1" applyProtection="1">
      <alignment horizontal="center" vertical="center" wrapText="1"/>
    </xf>
    <xf numFmtId="38" fontId="17" fillId="2" borderId="18" xfId="3" applyFont="1" applyFill="1" applyBorder="1" applyAlignment="1" applyProtection="1">
      <alignment horizontal="center" vertical="center" wrapText="1"/>
    </xf>
    <xf numFmtId="38" fontId="17" fillId="2" borderId="21" xfId="3" applyFont="1" applyFill="1" applyBorder="1" applyAlignment="1" applyProtection="1">
      <alignment horizontal="center" vertical="center" wrapText="1"/>
    </xf>
    <xf numFmtId="38" fontId="17" fillId="2" borderId="0" xfId="3" applyFont="1" applyFill="1" applyBorder="1" applyAlignment="1" applyProtection="1">
      <alignment horizontal="center" vertical="center" wrapText="1"/>
    </xf>
    <xf numFmtId="38" fontId="17" fillId="9" borderId="38" xfId="3" applyFont="1" applyFill="1" applyBorder="1" applyAlignment="1" applyProtection="1">
      <alignment horizontal="center" vertical="center"/>
    </xf>
    <xf numFmtId="38" fontId="17" fillId="9" borderId="18" xfId="3" applyFont="1" applyFill="1" applyBorder="1" applyAlignment="1" applyProtection="1">
      <alignment horizontal="center" vertical="center"/>
    </xf>
    <xf numFmtId="38" fontId="17" fillId="9" borderId="1" xfId="3" applyFont="1" applyFill="1" applyBorder="1" applyAlignment="1" applyProtection="1">
      <alignment horizontal="center" vertical="center"/>
    </xf>
    <xf numFmtId="38" fontId="17" fillId="9" borderId="21" xfId="3" applyFont="1" applyFill="1" applyBorder="1" applyAlignment="1" applyProtection="1">
      <alignment horizontal="center" vertical="center"/>
    </xf>
    <xf numFmtId="38" fontId="17" fillId="9" borderId="0" xfId="3" applyFont="1" applyFill="1" applyBorder="1" applyAlignment="1" applyProtection="1">
      <alignment horizontal="center" vertical="center"/>
    </xf>
    <xf numFmtId="38" fontId="17" fillId="9" borderId="9" xfId="3" applyFont="1" applyFill="1" applyBorder="1" applyAlignment="1" applyProtection="1">
      <alignment horizontal="center" vertical="center"/>
    </xf>
    <xf numFmtId="38" fontId="17" fillId="10" borderId="5" xfId="3" applyFont="1" applyFill="1" applyBorder="1" applyAlignment="1" applyProtection="1">
      <alignment horizontal="center" vertical="center"/>
    </xf>
    <xf numFmtId="38" fontId="17" fillId="0" borderId="5" xfId="3" applyFont="1" applyBorder="1" applyAlignment="1" applyProtection="1">
      <alignment horizontal="center" vertical="center"/>
    </xf>
    <xf numFmtId="38" fontId="17" fillId="0" borderId="17" xfId="3" applyFont="1" applyBorder="1" applyAlignment="1" applyProtection="1">
      <alignment horizontal="center" vertical="center"/>
    </xf>
    <xf numFmtId="38" fontId="17" fillId="0" borderId="23" xfId="3" applyFont="1" applyBorder="1" applyAlignment="1" applyProtection="1">
      <alignment horizontal="center" vertical="center"/>
    </xf>
    <xf numFmtId="38" fontId="20" fillId="0" borderId="7" xfId="3" applyFont="1" applyBorder="1" applyAlignment="1" applyProtection="1">
      <alignment horizontal="center" vertical="center"/>
    </xf>
    <xf numFmtId="38" fontId="20" fillId="0" borderId="23" xfId="3" applyFont="1" applyBorder="1" applyAlignment="1" applyProtection="1">
      <alignment horizontal="center" vertical="center"/>
    </xf>
    <xf numFmtId="38" fontId="17" fillId="10" borderId="7" xfId="3" applyFont="1" applyFill="1" applyBorder="1" applyAlignment="1" applyProtection="1">
      <alignment horizontal="center" vertical="center"/>
    </xf>
    <xf numFmtId="38" fontId="17" fillId="10" borderId="23" xfId="3" applyFont="1" applyFill="1" applyBorder="1" applyAlignment="1" applyProtection="1">
      <alignment horizontal="center" vertical="center"/>
    </xf>
    <xf numFmtId="38" fontId="20" fillId="6" borderId="33" xfId="3" applyFont="1" applyFill="1" applyBorder="1" applyAlignment="1" applyProtection="1">
      <alignment horizontal="center" vertical="center"/>
    </xf>
    <xf numFmtId="38" fontId="20" fillId="6" borderId="37" xfId="3" applyFont="1" applyFill="1" applyBorder="1" applyAlignment="1" applyProtection="1">
      <alignment horizontal="center" vertical="center"/>
    </xf>
    <xf numFmtId="38" fontId="20" fillId="6" borderId="34" xfId="3" applyFont="1" applyFill="1" applyBorder="1" applyAlignment="1" applyProtection="1">
      <alignment horizontal="center" vertical="center"/>
    </xf>
    <xf numFmtId="38" fontId="17" fillId="0" borderId="48" xfId="3" applyFont="1" applyFill="1" applyBorder="1" applyAlignment="1" applyProtection="1">
      <alignment horizontal="center" vertical="center"/>
    </xf>
    <xf numFmtId="38" fontId="17" fillId="0" borderId="53" xfId="3" applyFont="1" applyFill="1" applyBorder="1" applyAlignment="1" applyProtection="1">
      <alignment horizontal="center" vertical="center"/>
    </xf>
    <xf numFmtId="38" fontId="22" fillId="0" borderId="0" xfId="3" applyFont="1" applyBorder="1" applyAlignment="1" applyProtection="1">
      <alignment horizontal="center" vertical="center"/>
    </xf>
    <xf numFmtId="38" fontId="17" fillId="0" borderId="2" xfId="3" applyFont="1" applyBorder="1" applyAlignment="1" applyProtection="1">
      <alignment horizontal="center"/>
    </xf>
    <xf numFmtId="38" fontId="17" fillId="0" borderId="6" xfId="3" applyFont="1" applyBorder="1" applyAlignment="1" applyProtection="1">
      <alignment horizontal="center"/>
    </xf>
    <xf numFmtId="38" fontId="17" fillId="0" borderId="52" xfId="3" applyFont="1" applyBorder="1" applyAlignment="1" applyProtection="1">
      <alignment horizontal="center"/>
    </xf>
    <xf numFmtId="38" fontId="20" fillId="7" borderId="19" xfId="3" applyFont="1" applyFill="1" applyBorder="1" applyAlignment="1" applyProtection="1">
      <alignment horizontal="center" vertical="center"/>
    </xf>
    <xf numFmtId="38" fontId="20" fillId="7" borderId="42" xfId="3" applyFont="1" applyFill="1" applyBorder="1" applyAlignment="1" applyProtection="1">
      <alignment horizontal="center" vertical="center"/>
    </xf>
    <xf numFmtId="38" fontId="20" fillId="7" borderId="18" xfId="3" applyFont="1" applyFill="1" applyBorder="1" applyAlignment="1" applyProtection="1">
      <alignment horizontal="center" vertical="center"/>
    </xf>
    <xf numFmtId="38" fontId="17" fillId="8" borderId="56" xfId="3" applyFont="1" applyFill="1" applyBorder="1" applyAlignment="1" applyProtection="1">
      <alignment horizontal="center" vertical="center" wrapText="1"/>
    </xf>
    <xf numFmtId="38" fontId="17" fillId="8" borderId="57" xfId="3" applyFont="1" applyFill="1" applyBorder="1" applyAlignment="1" applyProtection="1">
      <alignment horizontal="center" vertical="center" wrapText="1"/>
    </xf>
    <xf numFmtId="38" fontId="17" fillId="10" borderId="47" xfId="3" applyFont="1" applyFill="1" applyBorder="1" applyAlignment="1" applyProtection="1">
      <alignment horizontal="right" vertical="center"/>
    </xf>
    <xf numFmtId="38" fontId="17" fillId="10" borderId="23" xfId="3" applyFont="1" applyFill="1" applyBorder="1" applyAlignment="1" applyProtection="1">
      <alignment horizontal="right" vertical="center"/>
    </xf>
    <xf numFmtId="38" fontId="20" fillId="6" borderId="59" xfId="3" applyFont="1" applyFill="1" applyBorder="1" applyAlignment="1" applyProtection="1">
      <alignment horizontal="center" vertical="center"/>
    </xf>
    <xf numFmtId="38" fontId="20" fillId="6" borderId="60" xfId="3" applyFont="1" applyFill="1" applyBorder="1" applyAlignment="1" applyProtection="1">
      <alignment horizontal="center" vertical="center"/>
    </xf>
    <xf numFmtId="38" fontId="20" fillId="6" borderId="61" xfId="3" applyFont="1" applyFill="1" applyBorder="1" applyAlignment="1" applyProtection="1">
      <alignment horizontal="center" vertical="center"/>
    </xf>
    <xf numFmtId="38" fontId="17" fillId="7" borderId="40" xfId="3" applyFont="1" applyFill="1" applyBorder="1" applyAlignment="1" applyProtection="1">
      <alignment horizontal="center" vertical="center" wrapText="1"/>
    </xf>
    <xf numFmtId="38" fontId="17" fillId="7" borderId="16" xfId="3" applyFont="1" applyFill="1" applyBorder="1" applyAlignment="1" applyProtection="1">
      <alignment horizontal="center" vertical="center" wrapText="1"/>
    </xf>
    <xf numFmtId="38" fontId="17" fillId="7" borderId="11" xfId="3" applyFont="1" applyFill="1" applyBorder="1" applyAlignment="1" applyProtection="1">
      <alignment horizontal="center" vertical="center" wrapText="1"/>
    </xf>
    <xf numFmtId="38" fontId="17" fillId="7" borderId="24" xfId="3" applyFont="1" applyFill="1" applyBorder="1" applyAlignment="1" applyProtection="1">
      <alignment horizontal="center" vertical="center" wrapText="1"/>
    </xf>
    <xf numFmtId="38" fontId="17" fillId="7" borderId="19" xfId="3" applyFont="1" applyFill="1" applyBorder="1" applyAlignment="1" applyProtection="1">
      <alignment horizontal="center" vertical="center"/>
    </xf>
    <xf numFmtId="38" fontId="17" fillId="7" borderId="42" xfId="3" applyFont="1" applyFill="1" applyBorder="1" applyAlignment="1" applyProtection="1">
      <alignment horizontal="center" vertical="center"/>
    </xf>
    <xf numFmtId="38" fontId="17" fillId="7" borderId="20" xfId="3" applyFont="1" applyFill="1" applyBorder="1" applyAlignment="1" applyProtection="1">
      <alignment horizontal="center" vertical="center"/>
    </xf>
    <xf numFmtId="38" fontId="17" fillId="7" borderId="50" xfId="3" applyFont="1" applyFill="1" applyBorder="1" applyAlignment="1" applyProtection="1">
      <alignment horizontal="center" vertical="center"/>
    </xf>
    <xf numFmtId="38" fontId="17" fillId="7" borderId="49" xfId="3" applyFont="1" applyFill="1" applyBorder="1" applyAlignment="1" applyProtection="1">
      <alignment horizontal="center" vertical="center"/>
    </xf>
    <xf numFmtId="38" fontId="20" fillId="6" borderId="62" xfId="3" applyFont="1" applyFill="1" applyBorder="1" applyAlignment="1" applyProtection="1">
      <alignment horizontal="center" vertical="center" wrapText="1"/>
    </xf>
    <xf numFmtId="38" fontId="20" fillId="6" borderId="64" xfId="3" applyFont="1" applyFill="1" applyBorder="1" applyAlignment="1" applyProtection="1">
      <alignment horizontal="center" vertical="center" wrapText="1"/>
    </xf>
    <xf numFmtId="38" fontId="20" fillId="6" borderId="41" xfId="3" applyFont="1" applyFill="1" applyBorder="1" applyAlignment="1" applyProtection="1">
      <alignment horizontal="center" vertical="center" wrapText="1"/>
    </xf>
    <xf numFmtId="38" fontId="20" fillId="6" borderId="39" xfId="3" applyFont="1" applyFill="1" applyBorder="1" applyAlignment="1" applyProtection="1">
      <alignment horizontal="center" vertical="center" wrapText="1"/>
    </xf>
    <xf numFmtId="38" fontId="20" fillId="6" borderId="63" xfId="3" applyFont="1" applyFill="1" applyBorder="1" applyAlignment="1" applyProtection="1">
      <alignment horizontal="center" vertical="center"/>
    </xf>
    <xf numFmtId="38" fontId="20" fillId="6" borderId="65" xfId="3" applyFont="1" applyFill="1" applyBorder="1" applyAlignment="1" applyProtection="1">
      <alignment horizontal="center" vertical="center"/>
    </xf>
    <xf numFmtId="38" fontId="17" fillId="7" borderId="47" xfId="3" applyFont="1" applyFill="1" applyBorder="1" applyAlignment="1" applyProtection="1">
      <alignment horizontal="center" vertical="center" wrapText="1"/>
    </xf>
    <xf numFmtId="38" fontId="17" fillId="7" borderId="23" xfId="3" applyFont="1" applyFill="1" applyBorder="1" applyAlignment="1" applyProtection="1">
      <alignment horizontal="center" vertical="center" wrapText="1"/>
    </xf>
    <xf numFmtId="38" fontId="17" fillId="10" borderId="48" xfId="3" applyFont="1" applyFill="1" applyBorder="1" applyAlignment="1" applyProtection="1">
      <alignment horizontal="right" vertical="center"/>
    </xf>
    <xf numFmtId="38" fontId="17" fillId="10" borderId="37" xfId="3" applyFont="1" applyFill="1" applyBorder="1" applyAlignment="1" applyProtection="1">
      <alignment horizontal="right" vertical="center"/>
    </xf>
    <xf numFmtId="38" fontId="17" fillId="0" borderId="3" xfId="3" applyFont="1" applyBorder="1" applyAlignment="1" applyProtection="1">
      <alignment horizontal="center" vertical="center"/>
    </xf>
    <xf numFmtId="38" fontId="17" fillId="0" borderId="15" xfId="3" applyFont="1" applyBorder="1" applyAlignment="1" applyProtection="1">
      <alignment horizontal="center" vertical="center"/>
    </xf>
    <xf numFmtId="38" fontId="17" fillId="0" borderId="46" xfId="3" applyFont="1" applyBorder="1" applyAlignment="1" applyProtection="1">
      <alignment horizontal="center" vertical="center"/>
    </xf>
    <xf numFmtId="38" fontId="17" fillId="8" borderId="28" xfId="3" applyFont="1" applyFill="1" applyBorder="1" applyAlignment="1" applyProtection="1">
      <alignment horizontal="center" vertical="center"/>
    </xf>
    <xf numFmtId="38" fontId="17" fillId="8" borderId="32" xfId="3" applyFont="1" applyFill="1" applyBorder="1" applyAlignment="1" applyProtection="1">
      <alignment horizontal="center" vertical="center"/>
    </xf>
    <xf numFmtId="38" fontId="17" fillId="8" borderId="29" xfId="3" applyFont="1" applyFill="1" applyBorder="1" applyAlignment="1" applyProtection="1">
      <alignment horizontal="center" vertical="center"/>
    </xf>
    <xf numFmtId="38" fontId="17" fillId="8" borderId="31" xfId="3" applyFont="1" applyFill="1" applyBorder="1" applyAlignment="1" applyProtection="1">
      <alignment horizontal="center" vertical="center"/>
    </xf>
    <xf numFmtId="38" fontId="17" fillId="7" borderId="8" xfId="3" applyFont="1" applyFill="1" applyBorder="1" applyAlignment="1" applyProtection="1">
      <alignment horizontal="center" vertical="center"/>
    </xf>
    <xf numFmtId="38" fontId="17" fillId="7" borderId="23" xfId="3" applyFont="1" applyFill="1" applyBorder="1" applyAlignment="1" applyProtection="1">
      <alignment horizontal="center" vertical="center"/>
    </xf>
    <xf numFmtId="38" fontId="14" fillId="7" borderId="8" xfId="3" applyFont="1" applyFill="1" applyBorder="1" applyAlignment="1" applyProtection="1">
      <alignment horizontal="center" vertical="center" wrapText="1"/>
    </xf>
    <xf numFmtId="38" fontId="14" fillId="7" borderId="23" xfId="3" applyFont="1" applyFill="1" applyBorder="1" applyAlignment="1" applyProtection="1">
      <alignment horizontal="center" vertical="center" wrapText="1"/>
    </xf>
    <xf numFmtId="38" fontId="17" fillId="8" borderId="17" xfId="3" applyFont="1" applyFill="1" applyBorder="1" applyAlignment="1" applyProtection="1">
      <alignment horizontal="center" vertical="center"/>
    </xf>
    <xf numFmtId="38" fontId="17" fillId="8" borderId="23" xfId="3" applyFont="1" applyFill="1" applyBorder="1" applyAlignment="1" applyProtection="1">
      <alignment horizontal="center" vertical="center"/>
    </xf>
    <xf numFmtId="38" fontId="17" fillId="8" borderId="5" xfId="3" applyFont="1" applyFill="1" applyBorder="1" applyAlignment="1" applyProtection="1">
      <alignment horizontal="center" vertical="center"/>
    </xf>
    <xf numFmtId="38" fontId="17" fillId="10" borderId="47" xfId="3" applyFont="1" applyFill="1" applyBorder="1" applyAlignment="1" applyProtection="1">
      <alignment horizontal="center" vertical="center"/>
    </xf>
    <xf numFmtId="38" fontId="17" fillId="10" borderId="8" xfId="3" applyFont="1" applyFill="1" applyBorder="1" applyAlignment="1" applyProtection="1">
      <alignment horizontal="center" vertical="center"/>
    </xf>
    <xf numFmtId="38" fontId="17" fillId="10" borderId="17" xfId="3" applyFont="1" applyFill="1" applyBorder="1" applyAlignment="1" applyProtection="1">
      <alignment horizontal="center" vertical="center"/>
    </xf>
    <xf numFmtId="38" fontId="17" fillId="0" borderId="48" xfId="3" applyFont="1" applyBorder="1" applyAlignment="1" applyProtection="1">
      <alignment horizontal="center" vertical="center"/>
    </xf>
    <xf numFmtId="38" fontId="17" fillId="0" borderId="53" xfId="3" applyFont="1" applyBorder="1" applyAlignment="1" applyProtection="1">
      <alignment horizontal="center" vertical="center"/>
    </xf>
    <xf numFmtId="38" fontId="17" fillId="0" borderId="37" xfId="3" applyFont="1" applyBorder="1" applyAlignment="1" applyProtection="1">
      <alignment horizontal="center" vertical="center"/>
    </xf>
    <xf numFmtId="176" fontId="13" fillId="10" borderId="5" xfId="5" applyNumberFormat="1" applyFont="1" applyFill="1" applyBorder="1">
      <alignment vertical="center"/>
    </xf>
    <xf numFmtId="0" fontId="12" fillId="10" borderId="5" xfId="5" applyFont="1" applyFill="1" applyBorder="1" applyAlignment="1">
      <alignment horizontal="left" vertical="center" shrinkToFit="1"/>
    </xf>
    <xf numFmtId="0" fontId="12" fillId="10" borderId="7" xfId="5" applyFont="1" applyFill="1" applyBorder="1" applyAlignment="1">
      <alignment horizontal="left" vertical="center" shrinkToFit="1"/>
    </xf>
    <xf numFmtId="0" fontId="12" fillId="10" borderId="8" xfId="5" applyFont="1" applyFill="1" applyBorder="1" applyAlignment="1">
      <alignment horizontal="left" vertical="center" shrinkToFit="1"/>
    </xf>
    <xf numFmtId="0" fontId="12" fillId="10" borderId="23" xfId="5" applyFont="1" applyFill="1" applyBorder="1" applyAlignment="1">
      <alignment horizontal="left" vertical="center" shrinkToFit="1"/>
    </xf>
    <xf numFmtId="0" fontId="12" fillId="10" borderId="5" xfId="5" applyFont="1" applyFill="1" applyBorder="1" applyAlignment="1">
      <alignment horizontal="center" vertical="center" shrinkToFit="1"/>
    </xf>
    <xf numFmtId="0" fontId="13" fillId="10" borderId="5" xfId="5" applyFont="1" applyFill="1" applyBorder="1">
      <alignment vertical="center"/>
    </xf>
    <xf numFmtId="0" fontId="13" fillId="10" borderId="7" xfId="5" applyFont="1" applyFill="1" applyBorder="1" applyAlignment="1">
      <alignment horizontal="center" vertical="center"/>
    </xf>
    <xf numFmtId="0" fontId="13" fillId="10" borderId="23" xfId="5" applyFont="1" applyFill="1" applyBorder="1" applyAlignment="1">
      <alignment horizontal="center" vertical="center"/>
    </xf>
    <xf numFmtId="38" fontId="13" fillId="10" borderId="7" xfId="3" applyFont="1" applyFill="1" applyBorder="1" applyAlignment="1" applyProtection="1">
      <alignment horizontal="right" vertical="center"/>
    </xf>
    <xf numFmtId="38" fontId="13" fillId="10" borderId="8" xfId="3" applyFont="1" applyFill="1" applyBorder="1" applyAlignment="1" applyProtection="1">
      <alignment horizontal="right" vertical="center"/>
    </xf>
    <xf numFmtId="38" fontId="26" fillId="10" borderId="7" xfId="3" applyFont="1" applyFill="1" applyBorder="1" applyAlignment="1" applyProtection="1">
      <alignment horizontal="right" vertical="center"/>
    </xf>
    <xf numFmtId="38" fontId="26" fillId="10" borderId="8" xfId="3" applyFont="1" applyFill="1" applyBorder="1" applyAlignment="1" applyProtection="1">
      <alignment horizontal="right" vertical="center"/>
    </xf>
    <xf numFmtId="0" fontId="13" fillId="10" borderId="5" xfId="5" applyFont="1" applyFill="1" applyBorder="1" applyAlignment="1">
      <alignment horizontal="center" vertical="center"/>
    </xf>
    <xf numFmtId="0" fontId="17" fillId="10" borderId="5" xfId="5" applyFont="1" applyFill="1" applyBorder="1" applyAlignment="1">
      <alignment horizontal="center" vertical="center"/>
    </xf>
    <xf numFmtId="38" fontId="17" fillId="10" borderId="5" xfId="3" applyFont="1" applyFill="1" applyBorder="1" applyAlignment="1" applyProtection="1">
      <alignment horizontal="right" vertical="center"/>
    </xf>
    <xf numFmtId="38" fontId="10" fillId="10" borderId="5" xfId="3" applyFont="1" applyFill="1" applyBorder="1" applyAlignment="1" applyProtection="1">
      <alignment horizontal="right" vertical="center"/>
    </xf>
    <xf numFmtId="0" fontId="17" fillId="10" borderId="5" xfId="5" applyFont="1" applyFill="1" applyBorder="1" applyAlignment="1">
      <alignment horizontal="right" vertical="center"/>
    </xf>
    <xf numFmtId="0" fontId="10" fillId="10" borderId="5" xfId="5" applyFont="1" applyFill="1" applyBorder="1" applyAlignment="1">
      <alignment horizontal="right" vertical="center"/>
    </xf>
    <xf numFmtId="38" fontId="17" fillId="10" borderId="12" xfId="3" applyFont="1" applyFill="1" applyBorder="1" applyAlignment="1" applyProtection="1">
      <alignment horizontal="left" vertical="center"/>
      <protection locked="0"/>
    </xf>
    <xf numFmtId="38" fontId="14" fillId="10" borderId="5" xfId="3" applyFont="1" applyFill="1" applyBorder="1" applyAlignment="1" applyProtection="1">
      <alignment horizontal="left" vertical="center"/>
      <protection locked="0"/>
    </xf>
    <xf numFmtId="38" fontId="14" fillId="10" borderId="24" xfId="3" applyFont="1" applyFill="1" applyBorder="1" applyAlignment="1" applyProtection="1">
      <alignment horizontal="left" vertical="center"/>
      <protection locked="0"/>
    </xf>
    <xf numFmtId="38" fontId="14" fillId="10" borderId="12" xfId="3" applyFont="1" applyFill="1" applyBorder="1" applyAlignment="1" applyProtection="1">
      <alignment horizontal="left" vertical="center"/>
      <protection locked="0"/>
    </xf>
    <xf numFmtId="38" fontId="14" fillId="10" borderId="26" xfId="3" applyFont="1" applyFill="1" applyBorder="1" applyAlignment="1" applyProtection="1">
      <alignment horizontal="left" vertical="center"/>
      <protection locked="0"/>
    </xf>
  </cellXfs>
  <cellStyles count="9">
    <cellStyle name="パーセント 2" xfId="6" xr:uid="{00000000-0005-0000-0000-000000000000}"/>
    <cellStyle name="桁区切り" xfId="3" builtinId="6"/>
    <cellStyle name="桁区切り 2" xfId="2" xr:uid="{00000000-0005-0000-0000-000002000000}"/>
    <cellStyle name="桁区切り 3" xfId="7" xr:uid="{00000000-0005-0000-0000-000003000000}"/>
    <cellStyle name="標準" xfId="0" builtinId="0"/>
    <cellStyle name="標準 2" xfId="4" xr:uid="{00000000-0005-0000-0000-000005000000}"/>
    <cellStyle name="標準 3" xfId="5" xr:uid="{00000000-0005-0000-0000-000006000000}"/>
    <cellStyle name="標準 4" xfId="1" xr:uid="{00000000-0005-0000-0000-000007000000}"/>
    <cellStyle name="標準 5" xfId="8" xr:uid="{00000000-0005-0000-0000-000008000000}"/>
  </cellStyles>
  <dxfs count="0"/>
  <tableStyles count="0" defaultTableStyle="TableStyleMedium2" defaultPivotStyle="PivotStyleLight16"/>
  <colors>
    <mruColors>
      <color rgb="FFFFFFCC"/>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eetMetadata" Target="metadata.xml"/></Relationships>
</file>

<file path=xl/drawings/drawing1.xml><?xml version="1.0" encoding="utf-8"?>
<xdr:wsDr xmlns:xdr="http://schemas.openxmlformats.org/drawingml/2006/spreadsheetDrawing" xmlns:a="http://schemas.openxmlformats.org/drawingml/2006/main">
  <xdr:twoCellAnchor>
    <xdr:from>
      <xdr:col>9</xdr:col>
      <xdr:colOff>572349</xdr:colOff>
      <xdr:row>27</xdr:row>
      <xdr:rowOff>3206</xdr:rowOff>
    </xdr:from>
    <xdr:to>
      <xdr:col>11</xdr:col>
      <xdr:colOff>499536</xdr:colOff>
      <xdr:row>30</xdr:row>
      <xdr:rowOff>89202</xdr:rowOff>
    </xdr:to>
    <xdr:sp macro="" textlink="">
      <xdr:nvSpPr>
        <xdr:cNvPr id="2" name="四角形吹き出し 1">
          <a:extLst>
            <a:ext uri="{FF2B5EF4-FFF2-40B4-BE49-F238E27FC236}">
              <a16:creationId xmlns:a16="http://schemas.microsoft.com/office/drawing/2014/main" id="{819AE081-2A95-4E91-AF14-96E1275778AA}"/>
            </a:ext>
          </a:extLst>
        </xdr:cNvPr>
        <xdr:cNvSpPr/>
      </xdr:nvSpPr>
      <xdr:spPr>
        <a:xfrm>
          <a:off x="9716349" y="5210206"/>
          <a:ext cx="2394616" cy="657496"/>
        </a:xfrm>
        <a:prstGeom prst="wedgeRectCallout">
          <a:avLst>
            <a:gd name="adj1" fmla="val -27909"/>
            <a:gd name="adj2" fmla="val -161776"/>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r>
            <a:rPr kumimoji="1" lang="ja-JP" altLang="en-US" sz="1100" b="1"/>
            <a:t>最低運賃を入力してください</a:t>
          </a:r>
          <a:endParaRPr kumimoji="1" lang="en-US" altLang="ja-JP" sz="1100" b="1"/>
        </a:p>
        <a:p>
          <a:pPr algn="l"/>
          <a:r>
            <a:rPr kumimoji="1" lang="en-US" altLang="ja-JP" sz="1100" b="1"/>
            <a:t>※</a:t>
          </a:r>
          <a:r>
            <a:rPr kumimoji="1" lang="ja-JP" altLang="en-US" sz="1100" b="1"/>
            <a:t>今回補助対象となる運賃です</a:t>
          </a:r>
        </a:p>
      </xdr:txBody>
    </xdr:sp>
    <xdr:clientData/>
  </xdr:twoCellAnchor>
  <xdr:twoCellAnchor>
    <xdr:from>
      <xdr:col>1</xdr:col>
      <xdr:colOff>102506</xdr:colOff>
      <xdr:row>12</xdr:row>
      <xdr:rowOff>14210</xdr:rowOff>
    </xdr:from>
    <xdr:to>
      <xdr:col>3</xdr:col>
      <xdr:colOff>565634</xdr:colOff>
      <xdr:row>14</xdr:row>
      <xdr:rowOff>201686</xdr:rowOff>
    </xdr:to>
    <xdr:sp macro="" textlink="">
      <xdr:nvSpPr>
        <xdr:cNvPr id="3" name="四角形吹き出し 2">
          <a:extLst>
            <a:ext uri="{FF2B5EF4-FFF2-40B4-BE49-F238E27FC236}">
              <a16:creationId xmlns:a16="http://schemas.microsoft.com/office/drawing/2014/main" id="{322B69C7-984F-448D-92C6-CE6A3EEB7BD6}"/>
            </a:ext>
          </a:extLst>
        </xdr:cNvPr>
        <xdr:cNvSpPr/>
      </xdr:nvSpPr>
      <xdr:spPr>
        <a:xfrm>
          <a:off x="492577" y="2127853"/>
          <a:ext cx="3746986" cy="613833"/>
        </a:xfrm>
        <a:prstGeom prst="wedgeRectCallout">
          <a:avLst>
            <a:gd name="adj1" fmla="val 20550"/>
            <a:gd name="adj2" fmla="val -111943"/>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r>
            <a:rPr kumimoji="1" lang="ja-JP" altLang="en-US" sz="1100"/>
            <a:t>必ず選択してください</a:t>
          </a:r>
          <a:endParaRPr kumimoji="1" lang="en-US" altLang="ja-JP" sz="1100"/>
        </a:p>
        <a:p>
          <a:pPr algn="l"/>
          <a:r>
            <a:rPr kumimoji="1" lang="en-US" altLang="ja-JP" sz="1100"/>
            <a:t>※</a:t>
          </a:r>
          <a:r>
            <a:rPr kumimoji="1" lang="ja-JP" altLang="en-US" sz="1100"/>
            <a:t>選択しない場合、補助見込み額の計算がされません</a:t>
          </a:r>
        </a:p>
      </xdr:txBody>
    </xdr:sp>
    <xdr:clientData/>
  </xdr:twoCellAnchor>
  <xdr:twoCellAnchor>
    <xdr:from>
      <xdr:col>5</xdr:col>
      <xdr:colOff>18143</xdr:colOff>
      <xdr:row>38</xdr:row>
      <xdr:rowOff>402289</xdr:rowOff>
    </xdr:from>
    <xdr:to>
      <xdr:col>8</xdr:col>
      <xdr:colOff>87691</xdr:colOff>
      <xdr:row>40</xdr:row>
      <xdr:rowOff>60113</xdr:rowOff>
    </xdr:to>
    <xdr:sp macro="" textlink="">
      <xdr:nvSpPr>
        <xdr:cNvPr id="4" name="正方形/長方形 3">
          <a:extLst>
            <a:ext uri="{FF2B5EF4-FFF2-40B4-BE49-F238E27FC236}">
              <a16:creationId xmlns:a16="http://schemas.microsoft.com/office/drawing/2014/main" id="{8F18212F-B87D-481B-86B6-B4A4D8147A1B}"/>
            </a:ext>
          </a:extLst>
        </xdr:cNvPr>
        <xdr:cNvSpPr/>
      </xdr:nvSpPr>
      <xdr:spPr>
        <a:xfrm>
          <a:off x="4798786" y="7732003"/>
          <a:ext cx="3280834" cy="301896"/>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0</xdr:colOff>
      <xdr:row>14</xdr:row>
      <xdr:rowOff>314960</xdr:rowOff>
    </xdr:from>
    <xdr:to>
      <xdr:col>0</xdr:col>
      <xdr:colOff>377613</xdr:colOff>
      <xdr:row>35</xdr:row>
      <xdr:rowOff>63500</xdr:rowOff>
    </xdr:to>
    <xdr:sp macro="" textlink="">
      <xdr:nvSpPr>
        <xdr:cNvPr id="5" name="正方形/長方形 4">
          <a:extLst>
            <a:ext uri="{FF2B5EF4-FFF2-40B4-BE49-F238E27FC236}">
              <a16:creationId xmlns:a16="http://schemas.microsoft.com/office/drawing/2014/main" id="{F7169775-EDE9-406A-B82C-239F4C9AFA56}"/>
            </a:ext>
          </a:extLst>
        </xdr:cNvPr>
        <xdr:cNvSpPr/>
      </xdr:nvSpPr>
      <xdr:spPr>
        <a:xfrm>
          <a:off x="0" y="2854960"/>
          <a:ext cx="377613" cy="3948611"/>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377614</xdr:colOff>
      <xdr:row>25</xdr:row>
      <xdr:rowOff>3901</xdr:rowOff>
    </xdr:from>
    <xdr:to>
      <xdr:col>5</xdr:col>
      <xdr:colOff>15604</xdr:colOff>
      <xdr:row>39</xdr:row>
      <xdr:rowOff>102205</xdr:rowOff>
    </xdr:to>
    <xdr:cxnSp macro="">
      <xdr:nvCxnSpPr>
        <xdr:cNvPr id="6" name="カギ線コネクタ 5">
          <a:extLst>
            <a:ext uri="{FF2B5EF4-FFF2-40B4-BE49-F238E27FC236}">
              <a16:creationId xmlns:a16="http://schemas.microsoft.com/office/drawing/2014/main" id="{894778D6-731D-41DA-9B09-8913EA22C407}"/>
            </a:ext>
          </a:extLst>
        </xdr:cNvPr>
        <xdr:cNvCxnSpPr>
          <a:stCxn id="4" idx="1"/>
          <a:endCxn id="5" idx="3"/>
        </xdr:cNvCxnSpPr>
      </xdr:nvCxnSpPr>
      <xdr:spPr>
        <a:xfrm rot="10800000">
          <a:off x="377614" y="4829901"/>
          <a:ext cx="4418633" cy="3055590"/>
        </a:xfrm>
        <a:prstGeom prst="bentConnector3">
          <a:avLst>
            <a:gd name="adj1" fmla="val 71363"/>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1754172</xdr:colOff>
      <xdr:row>44</xdr:row>
      <xdr:rowOff>39977</xdr:rowOff>
    </xdr:from>
    <xdr:to>
      <xdr:col>7</xdr:col>
      <xdr:colOff>780081</xdr:colOff>
      <xdr:row>50</xdr:row>
      <xdr:rowOff>64529</xdr:rowOff>
    </xdr:to>
    <xdr:sp macro="" textlink="">
      <xdr:nvSpPr>
        <xdr:cNvPr id="7" name="四角形吹き出し 6">
          <a:extLst>
            <a:ext uri="{FF2B5EF4-FFF2-40B4-BE49-F238E27FC236}">
              <a16:creationId xmlns:a16="http://schemas.microsoft.com/office/drawing/2014/main" id="{ED2A590F-8A1B-4D5F-A49D-283F01898319}"/>
            </a:ext>
          </a:extLst>
        </xdr:cNvPr>
        <xdr:cNvSpPr/>
      </xdr:nvSpPr>
      <xdr:spPr>
        <a:xfrm>
          <a:off x="2144243" y="8775763"/>
          <a:ext cx="5557338" cy="1176623"/>
        </a:xfrm>
        <a:prstGeom prst="wedgeRectCallout">
          <a:avLst>
            <a:gd name="adj1" fmla="val -26219"/>
            <a:gd name="adj2" fmla="val -106106"/>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r>
            <a:rPr kumimoji="1" lang="ja-JP" altLang="en-US" sz="1100"/>
            <a:t>経費名目が該当する運賃名目の番号を入力してください</a:t>
          </a:r>
          <a:endParaRPr kumimoji="1" lang="en-US" altLang="ja-JP" sz="1100"/>
        </a:p>
        <a:p>
          <a:pPr algn="l"/>
          <a:r>
            <a:rPr kumimoji="1" lang="en-US" altLang="ja-JP" sz="1100"/>
            <a:t>※</a:t>
          </a:r>
          <a:r>
            <a:rPr kumimoji="1" lang="ja-JP" altLang="en-US" sz="1100"/>
            <a:t>例の場合、①②の経路に手高速代料金が発生</a:t>
          </a:r>
          <a:endParaRPr kumimoji="1" lang="en-US" altLang="ja-JP" sz="1100"/>
        </a:p>
        <a:p>
          <a:pPr algn="l"/>
          <a:r>
            <a:rPr kumimoji="1" lang="en-US" altLang="ja-JP" sz="1100" b="1" u="sng">
              <a:solidFill>
                <a:srgbClr val="FF0000"/>
              </a:solidFill>
            </a:rPr>
            <a:t>※</a:t>
          </a:r>
          <a:r>
            <a:rPr kumimoji="1" lang="ja-JP" altLang="en-US" sz="1100" b="1" u="sng">
              <a:solidFill>
                <a:srgbClr val="FF0000"/>
              </a:solidFill>
            </a:rPr>
            <a:t>本様式への記載は駐車場代や高速料金等運賃に係る内容を記載してください。</a:t>
          </a:r>
          <a:endParaRPr kumimoji="1" lang="en-US" altLang="ja-JP" sz="1100" b="1" u="sng">
            <a:solidFill>
              <a:srgbClr val="FF0000"/>
            </a:solidFill>
          </a:endParaRPr>
        </a:p>
        <a:p>
          <a:pPr algn="l"/>
          <a:r>
            <a:rPr kumimoji="1" lang="ja-JP" altLang="en-US" sz="1100" b="1" u="sng">
              <a:solidFill>
                <a:srgbClr val="FF0000"/>
              </a:solidFill>
            </a:rPr>
            <a:t>その他、車両の改造等は当様式への記載しないようお願いいたします</a:t>
          </a:r>
          <a:endParaRPr kumimoji="1" lang="en-US" altLang="ja-JP" sz="1100" b="1" u="sng">
            <a:solidFill>
              <a:srgbClr val="FF0000"/>
            </a:solidFill>
          </a:endParaRPr>
        </a:p>
      </xdr:txBody>
    </xdr:sp>
    <xdr:clientData/>
  </xdr:twoCellAnchor>
  <xdr:twoCellAnchor>
    <xdr:from>
      <xdr:col>2</xdr:col>
      <xdr:colOff>106801</xdr:colOff>
      <xdr:row>24</xdr:row>
      <xdr:rowOff>79406</xdr:rowOff>
    </xdr:from>
    <xdr:to>
      <xdr:col>7</xdr:col>
      <xdr:colOff>960483</xdr:colOff>
      <xdr:row>34</xdr:row>
      <xdr:rowOff>107769</xdr:rowOff>
    </xdr:to>
    <xdr:sp macro="" textlink="">
      <xdr:nvSpPr>
        <xdr:cNvPr id="8" name="四角形吹き出し 7">
          <a:extLst>
            <a:ext uri="{FF2B5EF4-FFF2-40B4-BE49-F238E27FC236}">
              <a16:creationId xmlns:a16="http://schemas.microsoft.com/office/drawing/2014/main" id="{FD75A83F-463F-4131-A93D-EF15DA7ECDC4}"/>
            </a:ext>
          </a:extLst>
        </xdr:cNvPr>
        <xdr:cNvSpPr/>
      </xdr:nvSpPr>
      <xdr:spPr>
        <a:xfrm>
          <a:off x="3091301" y="4714906"/>
          <a:ext cx="4790682" cy="1933363"/>
        </a:xfrm>
        <a:prstGeom prst="wedgeRectCallout">
          <a:avLst>
            <a:gd name="adj1" fmla="val -6441"/>
            <a:gd name="adj2" fmla="val -96632"/>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r>
            <a:rPr kumimoji="1" lang="ja-JP" altLang="en-US" sz="1100"/>
            <a:t>・運行時の運賃は実際の運行に関する計算に反映されます</a:t>
          </a:r>
          <a:endParaRPr kumimoji="1" lang="en-US" altLang="ja-JP" sz="1100"/>
        </a:p>
        <a:p>
          <a:pPr algn="l"/>
          <a:r>
            <a:rPr kumimoji="1" lang="en-US" altLang="ja-JP" sz="1100" u="sng"/>
            <a:t>※</a:t>
          </a:r>
          <a:r>
            <a:rPr kumimoji="1" lang="ja-JP" altLang="en-US" sz="1100" u="sng"/>
            <a:t>道路運送法</a:t>
          </a:r>
          <a:r>
            <a:rPr kumimoji="1" lang="en-US" altLang="ja-JP" sz="1100" u="sng"/>
            <a:t>10</a:t>
          </a:r>
          <a:r>
            <a:rPr kumimoji="1" lang="ja-JP" altLang="en-US" sz="1100" u="sng"/>
            <a:t>条で定められている通り、料金の割り戻しは禁止です。予測収入額と補助見込み額を合わせた額が、運行経費の合計を下回らないよう設定してください</a:t>
          </a:r>
          <a:endParaRPr kumimoji="1" lang="en-US" altLang="ja-JP" sz="1100" u="sng"/>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通常運行時の運賃および対応する計算方法に応じたキロ数又は時間数を入力してください</a:t>
          </a:r>
          <a:endParaRPr lang="ja-JP" altLang="ja-JP">
            <a:effectLst/>
          </a:endParaRPr>
        </a:p>
        <a:p>
          <a:pPr algn="l"/>
          <a:r>
            <a:rPr kumimoji="1" lang="en-US" altLang="ja-JP" sz="1100"/>
            <a:t>※</a:t>
          </a:r>
          <a:r>
            <a:rPr kumimoji="1" lang="ja-JP" altLang="en-US" sz="1100"/>
            <a:t>キロ数及び時間数は補助金適用の計算式にも反映されます</a:t>
          </a:r>
        </a:p>
      </xdr:txBody>
    </xdr:sp>
    <xdr:clientData/>
  </xdr:twoCellAnchor>
  <xdr:twoCellAnchor>
    <xdr:from>
      <xdr:col>9</xdr:col>
      <xdr:colOff>8044</xdr:colOff>
      <xdr:row>14</xdr:row>
      <xdr:rowOff>344714</xdr:rowOff>
    </xdr:from>
    <xdr:to>
      <xdr:col>11</xdr:col>
      <xdr:colOff>1140037</xdr:colOff>
      <xdr:row>36</xdr:row>
      <xdr:rowOff>27214</xdr:rowOff>
    </xdr:to>
    <xdr:sp macro="" textlink="">
      <xdr:nvSpPr>
        <xdr:cNvPr id="9" name="正方形/長方形 8">
          <a:extLst>
            <a:ext uri="{FF2B5EF4-FFF2-40B4-BE49-F238E27FC236}">
              <a16:creationId xmlns:a16="http://schemas.microsoft.com/office/drawing/2014/main" id="{D3DB8C7F-46E9-4EFB-B242-F6F0D3330A47}"/>
            </a:ext>
          </a:extLst>
        </xdr:cNvPr>
        <xdr:cNvSpPr/>
      </xdr:nvSpPr>
      <xdr:spPr>
        <a:xfrm>
          <a:off x="9152044" y="2884714"/>
          <a:ext cx="3599422" cy="4082143"/>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124884</xdr:colOff>
      <xdr:row>9</xdr:row>
      <xdr:rowOff>193039</xdr:rowOff>
    </xdr:from>
    <xdr:to>
      <xdr:col>9</xdr:col>
      <xdr:colOff>2540</xdr:colOff>
      <xdr:row>11</xdr:row>
      <xdr:rowOff>41849</xdr:rowOff>
    </xdr:to>
    <xdr:sp macro="" textlink="">
      <xdr:nvSpPr>
        <xdr:cNvPr id="10" name="正方形/長方形 9">
          <a:extLst>
            <a:ext uri="{FF2B5EF4-FFF2-40B4-BE49-F238E27FC236}">
              <a16:creationId xmlns:a16="http://schemas.microsoft.com/office/drawing/2014/main" id="{B7284296-F78C-43E8-9337-FABFA21E4460}"/>
            </a:ext>
          </a:extLst>
        </xdr:cNvPr>
        <xdr:cNvSpPr/>
      </xdr:nvSpPr>
      <xdr:spPr>
        <a:xfrm>
          <a:off x="4751313" y="1671682"/>
          <a:ext cx="4395227" cy="284238"/>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26792</xdr:colOff>
      <xdr:row>11</xdr:row>
      <xdr:rowOff>41849</xdr:rowOff>
    </xdr:from>
    <xdr:to>
      <xdr:col>9</xdr:col>
      <xdr:colOff>8044</xdr:colOff>
      <xdr:row>25</xdr:row>
      <xdr:rowOff>99786</xdr:rowOff>
    </xdr:to>
    <xdr:cxnSp macro="">
      <xdr:nvCxnSpPr>
        <xdr:cNvPr id="11" name="カギ線コネクタ 10">
          <a:extLst>
            <a:ext uri="{FF2B5EF4-FFF2-40B4-BE49-F238E27FC236}">
              <a16:creationId xmlns:a16="http://schemas.microsoft.com/office/drawing/2014/main" id="{6C78F704-A332-4F9E-9675-DEBF91BE47EF}"/>
            </a:ext>
          </a:extLst>
        </xdr:cNvPr>
        <xdr:cNvCxnSpPr>
          <a:stCxn id="9" idx="1"/>
          <a:endCxn id="10" idx="2"/>
        </xdr:cNvCxnSpPr>
      </xdr:nvCxnSpPr>
      <xdr:spPr>
        <a:xfrm rot="10800000">
          <a:off x="6948292" y="1955920"/>
          <a:ext cx="2203752" cy="2969866"/>
        </a:xfrm>
        <a:prstGeom prst="bentConnector2">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11</xdr:col>
      <xdr:colOff>314322</xdr:colOff>
      <xdr:row>11</xdr:row>
      <xdr:rowOff>123402</xdr:rowOff>
    </xdr:from>
    <xdr:to>
      <xdr:col>19</xdr:col>
      <xdr:colOff>34430</xdr:colOff>
      <xdr:row>15</xdr:row>
      <xdr:rowOff>5575</xdr:rowOff>
    </xdr:to>
    <xdr:sp macro="" textlink="">
      <xdr:nvSpPr>
        <xdr:cNvPr id="2" name="四角形吹き出し 1">
          <a:extLst>
            <a:ext uri="{FF2B5EF4-FFF2-40B4-BE49-F238E27FC236}">
              <a16:creationId xmlns:a16="http://schemas.microsoft.com/office/drawing/2014/main" id="{FD2BECFB-8A0E-4677-8187-024B936A1089}"/>
            </a:ext>
          </a:extLst>
        </xdr:cNvPr>
        <xdr:cNvSpPr/>
      </xdr:nvSpPr>
      <xdr:spPr>
        <a:xfrm>
          <a:off x="4604100" y="2113069"/>
          <a:ext cx="2210719" cy="594784"/>
        </a:xfrm>
        <a:prstGeom prst="wedgeRectCallout">
          <a:avLst>
            <a:gd name="adj1" fmla="val -58842"/>
            <a:gd name="adj2" fmla="val 90536"/>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r>
            <a:rPr kumimoji="1" lang="ja-JP" altLang="en-US" sz="1100"/>
            <a:t>往復で</a:t>
          </a:r>
          <a:r>
            <a:rPr kumimoji="1" lang="en-US" altLang="ja-JP" sz="1100"/>
            <a:t>1</a:t>
          </a:r>
          <a:r>
            <a:rPr kumimoji="1" lang="ja-JP" altLang="en-US" sz="1100"/>
            <a:t>回とカウント</a:t>
          </a:r>
          <a:endParaRPr kumimoji="1" lang="en-US" altLang="ja-JP" sz="1100"/>
        </a:p>
        <a:p>
          <a:pPr algn="l"/>
          <a:r>
            <a:rPr kumimoji="1" lang="ja-JP" altLang="en-US" sz="1100"/>
            <a:t>片道は</a:t>
          </a:r>
          <a:r>
            <a:rPr kumimoji="1" lang="en-US" altLang="ja-JP" sz="1100"/>
            <a:t>0.5</a:t>
          </a:r>
          <a:r>
            <a:rPr kumimoji="1" lang="ja-JP" altLang="en-US" sz="1100"/>
            <a:t>回としてカウント</a:t>
          </a:r>
        </a:p>
      </xdr:txBody>
    </xdr:sp>
    <xdr:clientData/>
  </xdr:twoCellAnchor>
  <xdr:twoCellAnchor>
    <xdr:from>
      <xdr:col>26</xdr:col>
      <xdr:colOff>194381</xdr:colOff>
      <xdr:row>8</xdr:row>
      <xdr:rowOff>174766</xdr:rowOff>
    </xdr:from>
    <xdr:to>
      <xdr:col>42</xdr:col>
      <xdr:colOff>49743</xdr:colOff>
      <xdr:row>10</xdr:row>
      <xdr:rowOff>74083</xdr:rowOff>
    </xdr:to>
    <xdr:sp macro="" textlink="">
      <xdr:nvSpPr>
        <xdr:cNvPr id="3" name="四角形吹き出し 2">
          <a:extLst>
            <a:ext uri="{FF2B5EF4-FFF2-40B4-BE49-F238E27FC236}">
              <a16:creationId xmlns:a16="http://schemas.microsoft.com/office/drawing/2014/main" id="{EF7ECAF1-421A-47D3-9824-F609B061CC08}"/>
            </a:ext>
          </a:extLst>
        </xdr:cNvPr>
        <xdr:cNvSpPr/>
      </xdr:nvSpPr>
      <xdr:spPr>
        <a:xfrm>
          <a:off x="8915048" y="1592933"/>
          <a:ext cx="3697112" cy="280317"/>
        </a:xfrm>
        <a:prstGeom prst="wedgeRectCallout">
          <a:avLst>
            <a:gd name="adj1" fmla="val -33590"/>
            <a:gd name="adj2" fmla="val -130695"/>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r>
            <a:rPr kumimoji="1" lang="ja-JP" altLang="en-US" sz="1100"/>
            <a:t>必ず選択してください</a:t>
          </a:r>
          <a:endParaRPr kumimoji="1" lang="en-US" altLang="ja-JP" sz="1100"/>
        </a:p>
        <a:p>
          <a:pPr algn="l"/>
          <a:r>
            <a:rPr kumimoji="1" lang="en-US" altLang="ja-JP" sz="1100"/>
            <a:t>※</a:t>
          </a:r>
          <a:r>
            <a:rPr kumimoji="1" lang="ja-JP" altLang="en-US" sz="1100"/>
            <a:t>選択しない場合、補助見込み額の計算がされません</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20</xdr:col>
      <xdr:colOff>52294</xdr:colOff>
      <xdr:row>10</xdr:row>
      <xdr:rowOff>89647</xdr:rowOff>
    </xdr:from>
    <xdr:to>
      <xdr:col>36</xdr:col>
      <xdr:colOff>164353</xdr:colOff>
      <xdr:row>13</xdr:row>
      <xdr:rowOff>115993</xdr:rowOff>
    </xdr:to>
    <xdr:sp macro="" textlink="">
      <xdr:nvSpPr>
        <xdr:cNvPr id="2" name="四角形吹き出し 3">
          <a:extLst>
            <a:ext uri="{FF2B5EF4-FFF2-40B4-BE49-F238E27FC236}">
              <a16:creationId xmlns:a16="http://schemas.microsoft.com/office/drawing/2014/main" id="{4729DB9D-AFCF-491E-BCE7-BABDB3A3ADD4}"/>
            </a:ext>
          </a:extLst>
        </xdr:cNvPr>
        <xdr:cNvSpPr/>
      </xdr:nvSpPr>
      <xdr:spPr>
        <a:xfrm>
          <a:off x="6589059" y="2368176"/>
          <a:ext cx="3742765" cy="623993"/>
        </a:xfrm>
        <a:prstGeom prst="wedgeRectCallout">
          <a:avLst>
            <a:gd name="adj1" fmla="val -51560"/>
            <a:gd name="adj2" fmla="val -122489"/>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r>
            <a:rPr kumimoji="1" lang="ja-JP" altLang="en-US" sz="1100"/>
            <a:t>必ず選択してください</a:t>
          </a:r>
          <a:endParaRPr kumimoji="1" lang="en-US" altLang="ja-JP" sz="1100"/>
        </a:p>
        <a:p>
          <a:pPr algn="l"/>
          <a:r>
            <a:rPr kumimoji="1" lang="en-US" altLang="ja-JP" sz="1100"/>
            <a:t>※</a:t>
          </a:r>
          <a:r>
            <a:rPr kumimoji="1" lang="ja-JP" altLang="en-US" sz="1100"/>
            <a:t>選択しない場合、補助見込み額の計算がされません</a:t>
          </a:r>
        </a:p>
      </xdr:txBody>
    </xdr:sp>
    <xdr:clientData/>
  </xdr:twoCellAnchor>
  <xdr:twoCellAnchor>
    <xdr:from>
      <xdr:col>4</xdr:col>
      <xdr:colOff>58493</xdr:colOff>
      <xdr:row>18</xdr:row>
      <xdr:rowOff>282611</xdr:rowOff>
    </xdr:from>
    <xdr:to>
      <xdr:col>11</xdr:col>
      <xdr:colOff>18004</xdr:colOff>
      <xdr:row>19</xdr:row>
      <xdr:rowOff>116539</xdr:rowOff>
    </xdr:to>
    <xdr:sp macro="" textlink="">
      <xdr:nvSpPr>
        <xdr:cNvPr id="4" name="四角形吹き出し 1">
          <a:extLst>
            <a:ext uri="{FF2B5EF4-FFF2-40B4-BE49-F238E27FC236}">
              <a16:creationId xmlns:a16="http://schemas.microsoft.com/office/drawing/2014/main" id="{8E4B538E-19A8-4E4B-9E61-1CD0957A3CC6}"/>
            </a:ext>
          </a:extLst>
        </xdr:cNvPr>
        <xdr:cNvSpPr/>
      </xdr:nvSpPr>
      <xdr:spPr>
        <a:xfrm>
          <a:off x="1425611" y="4959199"/>
          <a:ext cx="2215628" cy="341928"/>
        </a:xfrm>
        <a:prstGeom prst="wedgeRectCallout">
          <a:avLst>
            <a:gd name="adj1" fmla="val -42348"/>
            <a:gd name="adj2" fmla="val -265158"/>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r>
            <a:rPr kumimoji="1" lang="ja-JP" altLang="en-US" sz="1100"/>
            <a:t>公租公課等は対象外です</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7</xdr:col>
      <xdr:colOff>381000</xdr:colOff>
      <xdr:row>17</xdr:row>
      <xdr:rowOff>306294</xdr:rowOff>
    </xdr:from>
    <xdr:to>
      <xdr:col>13</xdr:col>
      <xdr:colOff>422835</xdr:colOff>
      <xdr:row>18</xdr:row>
      <xdr:rowOff>131332</xdr:rowOff>
    </xdr:to>
    <xdr:sp macro="" textlink="">
      <xdr:nvSpPr>
        <xdr:cNvPr id="2" name="四角形吹き出し 2">
          <a:extLst>
            <a:ext uri="{FF2B5EF4-FFF2-40B4-BE49-F238E27FC236}">
              <a16:creationId xmlns:a16="http://schemas.microsoft.com/office/drawing/2014/main" id="{E0C20B8C-8094-4D30-971C-7D783BFAEFCF}"/>
            </a:ext>
          </a:extLst>
        </xdr:cNvPr>
        <xdr:cNvSpPr/>
      </xdr:nvSpPr>
      <xdr:spPr>
        <a:xfrm>
          <a:off x="2696882" y="4474882"/>
          <a:ext cx="2215777" cy="333038"/>
        </a:xfrm>
        <a:prstGeom prst="wedgeRectCallout">
          <a:avLst>
            <a:gd name="adj1" fmla="val -42348"/>
            <a:gd name="adj2" fmla="val -265158"/>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r>
            <a:rPr kumimoji="1" lang="ja-JP" altLang="en-US" sz="1100"/>
            <a:t>公租公課等は対象外です</a:t>
          </a:r>
        </a:p>
      </xdr:txBody>
    </xdr:sp>
    <xdr:clientData/>
  </xdr:twoCellAnchor>
  <xdr:twoCellAnchor>
    <xdr:from>
      <xdr:col>16</xdr:col>
      <xdr:colOff>219187</xdr:colOff>
      <xdr:row>9</xdr:row>
      <xdr:rowOff>37353</xdr:rowOff>
    </xdr:from>
    <xdr:to>
      <xdr:col>33</xdr:col>
      <xdr:colOff>4160</xdr:colOff>
      <xdr:row>12</xdr:row>
      <xdr:rowOff>151403</xdr:rowOff>
    </xdr:to>
    <xdr:sp macro="" textlink="">
      <xdr:nvSpPr>
        <xdr:cNvPr id="3" name="四角形吹き出し 1">
          <a:extLst>
            <a:ext uri="{FF2B5EF4-FFF2-40B4-BE49-F238E27FC236}">
              <a16:creationId xmlns:a16="http://schemas.microsoft.com/office/drawing/2014/main" id="{3D8BD97D-4503-4874-88E3-87C214D156E6}"/>
            </a:ext>
          </a:extLst>
        </xdr:cNvPr>
        <xdr:cNvSpPr/>
      </xdr:nvSpPr>
      <xdr:spPr>
        <a:xfrm>
          <a:off x="6008893" y="1680882"/>
          <a:ext cx="3699561" cy="607109"/>
        </a:xfrm>
        <a:prstGeom prst="wedgeRectCallout">
          <a:avLst>
            <a:gd name="adj1" fmla="val -63885"/>
            <a:gd name="adj2" fmla="val -56177"/>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r>
            <a:rPr kumimoji="1" lang="ja-JP" altLang="en-US" sz="1100"/>
            <a:t>必ず選択してください</a:t>
          </a:r>
          <a:endParaRPr kumimoji="1" lang="en-US" altLang="ja-JP" sz="1100"/>
        </a:p>
        <a:p>
          <a:pPr algn="l"/>
          <a:r>
            <a:rPr kumimoji="1" lang="en-US" altLang="ja-JP" sz="1100"/>
            <a:t>※</a:t>
          </a:r>
          <a:r>
            <a:rPr kumimoji="1" lang="ja-JP" altLang="en-US" sz="1100"/>
            <a:t>選択しない場合、補助見込み額の計算がされません</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8.bin"/><Relationship Id="rId4" Type="http://schemas.openxmlformats.org/officeDocument/2006/relationships/comments" Target="../comments2.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2:A4"/>
  <sheetViews>
    <sheetView zoomScale="85" zoomScaleNormal="85" workbookViewId="0">
      <selection activeCell="A4" sqref="A4"/>
    </sheetView>
  </sheetViews>
  <sheetFormatPr defaultColWidth="8.58203125" defaultRowHeight="18"/>
  <cols>
    <col min="1" max="1" width="19.08203125" bestFit="1" customWidth="1"/>
  </cols>
  <sheetData>
    <row r="2" spans="1:1" s="1" customFormat="1"/>
    <row r="3" spans="1:1">
      <c r="A3" t="s">
        <v>0</v>
      </c>
    </row>
    <row r="4" spans="1:1">
      <c r="A4" t="s">
        <v>1</v>
      </c>
    </row>
  </sheetData>
  <phoneticPr fontId="1"/>
  <pageMargins left="0.39370078740157483" right="0.39370078740157483" top="0.74803149606299213" bottom="0.74803149606299213" header="0.31496062992125984" footer="0.31496062992125984"/>
  <pageSetup paperSize="9" scale="32"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pageSetUpPr fitToPage="1"/>
  </sheetPr>
  <dimension ref="A1:AN51"/>
  <sheetViews>
    <sheetView showGridLines="0" tabSelected="1" zoomScale="70" zoomScaleNormal="70" workbookViewId="0">
      <selection activeCell="B18" sqref="B18"/>
    </sheetView>
  </sheetViews>
  <sheetFormatPr defaultColWidth="8.58203125" defaultRowHeight="15"/>
  <cols>
    <col min="1" max="1" width="5.08203125" style="42" bestFit="1" customWidth="1"/>
    <col min="2" max="2" width="34" style="42" customWidth="1"/>
    <col min="3" max="3" width="9.08203125" style="42" bestFit="1" customWidth="1"/>
    <col min="4" max="4" width="12.5" style="42" customWidth="1"/>
    <col min="5" max="5" width="2" style="42" customWidth="1"/>
    <col min="6" max="6" width="14.08203125" style="42" bestFit="1" customWidth="1"/>
    <col min="7" max="8" width="14.08203125" style="42" customWidth="1"/>
    <col min="9" max="9" width="15.08203125" style="42" bestFit="1" customWidth="1"/>
    <col min="10" max="11" width="16.08203125" style="42" customWidth="1"/>
    <col min="12" max="12" width="15.08203125" style="42" bestFit="1" customWidth="1"/>
    <col min="13" max="13" width="16.58203125" style="42" customWidth="1"/>
    <col min="14" max="14" width="73" style="37" customWidth="1"/>
    <col min="15" max="15" width="73" style="38" customWidth="1"/>
    <col min="16" max="20" width="10.08203125" style="38" customWidth="1"/>
    <col min="21" max="21" width="10.08203125" style="38" bestFit="1" customWidth="1"/>
    <col min="22" max="22" width="8.58203125" style="38"/>
    <col min="23" max="23" width="27.08203125" style="38" customWidth="1"/>
    <col min="24" max="24" width="9" style="38" bestFit="1" customWidth="1"/>
    <col min="25" max="25" width="10.08203125" style="38" bestFit="1" customWidth="1"/>
    <col min="26" max="16384" width="8.58203125" style="38"/>
  </cols>
  <sheetData>
    <row r="1" spans="1:40">
      <c r="A1" s="162" t="str">
        <f>乗合!A1</f>
        <v>様式21_実証運行に係る実績報告書</v>
      </c>
      <c r="B1" s="162"/>
      <c r="C1" s="162"/>
      <c r="D1" s="162"/>
      <c r="E1" s="162"/>
      <c r="F1" s="162"/>
      <c r="G1" s="162"/>
      <c r="H1" s="162"/>
      <c r="I1" s="162"/>
      <c r="J1" s="162"/>
      <c r="K1" s="162"/>
      <c r="L1" s="162"/>
      <c r="M1" s="36"/>
    </row>
    <row r="2" spans="1:40" s="2" customFormat="1" ht="23.15" customHeight="1">
      <c r="A2" s="165" t="s">
        <v>203</v>
      </c>
      <c r="B2" s="165"/>
      <c r="C2" s="165"/>
      <c r="D2" s="165"/>
      <c r="E2" s="165"/>
      <c r="F2" s="165"/>
      <c r="G2" s="165"/>
      <c r="H2" s="165"/>
      <c r="I2" s="165"/>
      <c r="J2" s="165"/>
      <c r="K2" s="165"/>
      <c r="L2" s="165"/>
      <c r="M2" s="165"/>
      <c r="N2" s="88"/>
      <c r="O2" s="88"/>
      <c r="P2" s="88"/>
      <c r="Q2" s="88"/>
      <c r="R2" s="88"/>
      <c r="S2" s="88"/>
      <c r="T2" s="88"/>
      <c r="U2" s="88"/>
      <c r="V2" s="88"/>
      <c r="W2" s="88"/>
      <c r="X2" s="88"/>
      <c r="Y2" s="88"/>
      <c r="Z2" s="88"/>
      <c r="AA2" s="88"/>
      <c r="AB2" s="88"/>
      <c r="AC2" s="88"/>
      <c r="AD2" s="88"/>
      <c r="AE2" s="88"/>
      <c r="AF2" s="88"/>
      <c r="AG2" s="88"/>
      <c r="AH2" s="88"/>
      <c r="AI2" s="88"/>
      <c r="AJ2" s="88"/>
      <c r="AK2" s="88"/>
      <c r="AL2" s="88"/>
      <c r="AM2" s="88"/>
      <c r="AN2" s="88"/>
    </row>
    <row r="3" spans="1:40">
      <c r="A3" s="39"/>
      <c r="B3" s="39"/>
      <c r="C3" s="39"/>
      <c r="D3" s="39"/>
      <c r="E3" s="39"/>
      <c r="F3" s="39"/>
      <c r="G3" s="39"/>
      <c r="H3" s="39"/>
      <c r="I3" s="39"/>
      <c r="J3" s="158" t="s">
        <v>205</v>
      </c>
      <c r="K3" s="177" t="str" cm="1">
        <f t="array" ref="K3">IF(AND(LEN(K4)=14,LEFT(K4,2)="OT",MID(K4,3,2)="08",MID(K4,5,1)="K",SUMPRODUCT(--ISNUMBER(FIND(MID(K4,ROW($6:$14),1),"0123456789")))=9),LEFT(K4,4)&amp;"P"&amp;MID(K4,6,5)&amp;"0000","交付申請番号を正しくご入力ください　※半角数字・大文字小文字もご注意ください")</f>
        <v>交付申請番号を正しくご入力ください　※半角数字・大文字小文字もご注意ください</v>
      </c>
      <c r="L3" s="177"/>
      <c r="M3" s="177"/>
      <c r="N3" s="40"/>
      <c r="O3" s="41"/>
      <c r="P3" s="41"/>
      <c r="Q3" s="41"/>
      <c r="R3" s="41"/>
      <c r="S3" s="41"/>
      <c r="T3" s="41"/>
    </row>
    <row r="4" spans="1:40">
      <c r="A4" s="39"/>
      <c r="B4" s="39"/>
      <c r="C4" s="39"/>
      <c r="D4" s="39"/>
      <c r="E4" s="39"/>
      <c r="F4" s="39"/>
      <c r="G4" s="39"/>
      <c r="H4" s="39"/>
      <c r="I4" s="39"/>
      <c r="J4" s="159" t="s">
        <v>204</v>
      </c>
      <c r="K4" s="464"/>
      <c r="L4" s="464"/>
      <c r="M4" s="464"/>
      <c r="N4" s="40"/>
      <c r="O4" s="41"/>
      <c r="P4" s="41"/>
      <c r="Q4" s="41"/>
      <c r="R4" s="41"/>
      <c r="S4" s="41"/>
      <c r="T4" s="41"/>
    </row>
    <row r="5" spans="1:40" ht="15.5" thickBot="1">
      <c r="A5" s="39"/>
      <c r="B5" s="39"/>
      <c r="C5" s="39"/>
      <c r="D5" s="39"/>
      <c r="E5" s="39"/>
      <c r="F5" s="39"/>
      <c r="G5" s="39"/>
      <c r="H5" s="39"/>
      <c r="I5" s="39"/>
      <c r="J5" s="39"/>
      <c r="K5" s="39"/>
      <c r="L5" s="39"/>
      <c r="M5" s="39"/>
      <c r="N5" s="40"/>
      <c r="O5" s="41"/>
      <c r="P5" s="41"/>
      <c r="Q5" s="41"/>
      <c r="R5" s="41"/>
      <c r="S5" s="41"/>
      <c r="T5" s="41"/>
    </row>
    <row r="6" spans="1:40">
      <c r="B6" s="160" t="s">
        <v>2</v>
      </c>
      <c r="C6" s="160"/>
      <c r="D6" s="160"/>
      <c r="E6" s="38"/>
      <c r="F6" s="172" t="s">
        <v>3</v>
      </c>
      <c r="G6" s="173"/>
      <c r="H6" s="173"/>
      <c r="I6" s="173"/>
      <c r="J6" s="166" t="s">
        <v>4</v>
      </c>
      <c r="K6" s="167"/>
      <c r="L6" s="167"/>
      <c r="M6" s="168"/>
      <c r="N6" s="40"/>
      <c r="O6" s="41"/>
      <c r="P6" s="41"/>
      <c r="Q6" s="41"/>
    </row>
    <row r="7" spans="1:40" ht="18" customHeight="1">
      <c r="B7" s="161"/>
      <c r="C7" s="161"/>
      <c r="D7" s="161"/>
      <c r="E7" s="38"/>
      <c r="F7" s="174"/>
      <c r="G7" s="175"/>
      <c r="H7" s="175"/>
      <c r="I7" s="175"/>
      <c r="J7" s="169"/>
      <c r="K7" s="170"/>
      <c r="L7" s="170"/>
      <c r="M7" s="171"/>
    </row>
    <row r="8" spans="1:40">
      <c r="B8" s="160" t="s">
        <v>5</v>
      </c>
      <c r="C8" s="160"/>
      <c r="D8" s="160"/>
      <c r="E8" s="38"/>
      <c r="F8" s="163" t="s">
        <v>6</v>
      </c>
      <c r="G8" s="164"/>
      <c r="H8" s="160"/>
      <c r="I8" s="89">
        <f>L36</f>
        <v>0</v>
      </c>
      <c r="J8" s="163" t="s">
        <v>7</v>
      </c>
      <c r="K8" s="164"/>
      <c r="L8" s="160"/>
      <c r="M8" s="44">
        <f>I36+I50</f>
        <v>0</v>
      </c>
    </row>
    <row r="9" spans="1:40">
      <c r="B9" s="161"/>
      <c r="C9" s="161"/>
      <c r="D9" s="161"/>
      <c r="E9" s="38"/>
      <c r="F9" s="163" t="s">
        <v>8</v>
      </c>
      <c r="G9" s="164"/>
      <c r="H9" s="160"/>
      <c r="I9" s="89">
        <f>I50</f>
        <v>0</v>
      </c>
      <c r="J9" s="163" t="s">
        <v>9</v>
      </c>
      <c r="K9" s="164"/>
      <c r="L9" s="160"/>
      <c r="M9" s="44">
        <f>M36+M50</f>
        <v>0</v>
      </c>
    </row>
    <row r="10" spans="1:40" ht="18.649999999999999" customHeight="1">
      <c r="B10" s="178" t="s">
        <v>10</v>
      </c>
      <c r="C10" s="179"/>
      <c r="D10" s="43" t="s">
        <v>11</v>
      </c>
      <c r="F10" s="163" t="s">
        <v>12</v>
      </c>
      <c r="G10" s="164"/>
      <c r="H10" s="160"/>
      <c r="I10" s="89">
        <f>I8+I9</f>
        <v>0</v>
      </c>
      <c r="J10" s="163" t="s">
        <v>208</v>
      </c>
      <c r="K10" s="164"/>
      <c r="L10" s="160"/>
      <c r="M10" s="44">
        <f>IF(ISTEXT(I11),0,I11)</f>
        <v>0</v>
      </c>
      <c r="N10" s="189" t="str">
        <f>IF(M11="","",IF(M8=M11,"【OK】収益納付についてはシステム上で計算いたします。収益納付が見込まれる場合にも、システム上には運行にあたる経費(A＋B)をママご入力いただき、実績収入額計(D+E)も必要に応じご入力ください",IF(M11&lt;0,"道路運送法10条で定められている通り、運賃の割り戻しは禁止です。（G）がマイナスの場合、事務局より別途ご連絡させていただく可能性がございます。","【OK】収益納付についてはシステム上で計算いたします。収益納付が見込まれる場合にも、システム上には運行にあたる経費(A＋B)をママご入力いただき、実績収入額計(D+E)も必要に応じご入力ください")))</f>
        <v>【OK】収益納付についてはシステム上で計算いたします。収益納付が見込まれる場合にも、システム上には運行にあたる経費(A＋B)をママご入力いただき、実績収入額計(D+E)も必要に応じご入力ください</v>
      </c>
    </row>
    <row r="11" spans="1:40" ht="15.5" thickBot="1">
      <c r="B11" s="180"/>
      <c r="C11" s="181"/>
      <c r="D11" s="43" t="str">
        <f>IF(B11="","自動反映",IF(B11="②一般型","1/2","2/3"))</f>
        <v>自動反映</v>
      </c>
      <c r="F11" s="184" t="s">
        <v>13</v>
      </c>
      <c r="G11" s="185"/>
      <c r="H11" s="186"/>
      <c r="I11" s="90" t="str">
        <f>IF(B11="","類型を選択してください",IF(AND(D11="2/3",I10&gt;300000000),200000000,IF(D11="2/3",ROUNDDOWN(I10*2/3,0),IF(AND(D11="1/2",I10&gt;100000000),50000000,ROUNDDOWN(I10*1/2,0)))))</f>
        <v>類型を選択してください</v>
      </c>
      <c r="J11" s="187" t="s">
        <v>14</v>
      </c>
      <c r="K11" s="188"/>
      <c r="L11" s="188"/>
      <c r="M11" s="45">
        <f>IF(M10="","",M9+M10)-M8</f>
        <v>0</v>
      </c>
      <c r="N11" s="189"/>
    </row>
    <row r="12" spans="1:40" ht="15.5" thickBot="1">
      <c r="A12" s="190"/>
      <c r="B12" s="190"/>
      <c r="C12" s="190"/>
      <c r="D12" s="190"/>
      <c r="E12" s="190"/>
      <c r="F12" s="190"/>
      <c r="G12" s="190"/>
      <c r="H12" s="190"/>
      <c r="I12" s="190"/>
      <c r="J12" s="190"/>
      <c r="K12" s="190"/>
      <c r="L12" s="190"/>
      <c r="M12" s="190"/>
      <c r="N12" s="189"/>
      <c r="R12" s="41"/>
      <c r="S12" s="41"/>
    </row>
    <row r="13" spans="1:40" ht="15.5" thickBot="1">
      <c r="A13" s="191" t="s">
        <v>15</v>
      </c>
      <c r="B13" s="194" t="s">
        <v>16</v>
      </c>
      <c r="C13" s="195"/>
      <c r="D13" s="196"/>
      <c r="E13" s="196"/>
      <c r="F13" s="196"/>
      <c r="G13" s="196"/>
      <c r="H13" s="196"/>
      <c r="I13" s="195"/>
      <c r="J13" s="197" t="s">
        <v>17</v>
      </c>
      <c r="K13" s="198"/>
      <c r="L13" s="199"/>
      <c r="M13" s="46" t="s">
        <v>18</v>
      </c>
      <c r="N13" s="189"/>
      <c r="R13" s="41"/>
      <c r="S13" s="41"/>
    </row>
    <row r="14" spans="1:40" ht="18" customHeight="1">
      <c r="A14" s="192"/>
      <c r="B14" s="200" t="s">
        <v>19</v>
      </c>
      <c r="C14" s="202" t="s">
        <v>20</v>
      </c>
      <c r="D14" s="204" t="s">
        <v>21</v>
      </c>
      <c r="E14" s="205"/>
      <c r="F14" s="206"/>
      <c r="G14" s="204" t="s">
        <v>22</v>
      </c>
      <c r="H14" s="206"/>
      <c r="I14" s="207" t="s">
        <v>23</v>
      </c>
      <c r="J14" s="209" t="s">
        <v>24</v>
      </c>
      <c r="K14" s="211" t="s">
        <v>25</v>
      </c>
      <c r="L14" s="213" t="s">
        <v>26</v>
      </c>
      <c r="M14" s="182" t="s">
        <v>27</v>
      </c>
      <c r="R14" s="41"/>
      <c r="S14" s="41"/>
    </row>
    <row r="15" spans="1:40" ht="30">
      <c r="A15" s="193"/>
      <c r="B15" s="201"/>
      <c r="C15" s="203"/>
      <c r="D15" s="215" t="s">
        <v>28</v>
      </c>
      <c r="E15" s="216"/>
      <c r="F15" s="47" t="s">
        <v>29</v>
      </c>
      <c r="G15" s="48" t="s">
        <v>30</v>
      </c>
      <c r="H15" s="47" t="s">
        <v>31</v>
      </c>
      <c r="I15" s="208"/>
      <c r="J15" s="210"/>
      <c r="K15" s="212"/>
      <c r="L15" s="214"/>
      <c r="M15" s="183"/>
      <c r="N15" s="49"/>
      <c r="O15" s="50"/>
    </row>
    <row r="16" spans="1:40">
      <c r="A16" s="51" t="s">
        <v>32</v>
      </c>
      <c r="B16" s="52"/>
      <c r="C16" s="53"/>
      <c r="D16" s="217"/>
      <c r="E16" s="218"/>
      <c r="F16" s="54"/>
      <c r="G16" s="55"/>
      <c r="H16" s="56"/>
      <c r="I16" s="57">
        <f>ROUNDDOWN(C16*D16*F16,0)+ROUNDDOWN(C16*G16*H16,0)</f>
        <v>0</v>
      </c>
      <c r="J16" s="58"/>
      <c r="K16" s="53"/>
      <c r="L16" s="59">
        <f>ROUNDDOWN(C16*J16*F16,0)+ROUNDDOWN(C16*K16*H16,0)</f>
        <v>0</v>
      </c>
      <c r="M16" s="60"/>
    </row>
    <row r="17" spans="1:20">
      <c r="A17" s="51" t="s">
        <v>33</v>
      </c>
      <c r="B17" s="52"/>
      <c r="C17" s="53"/>
      <c r="D17" s="217"/>
      <c r="E17" s="218"/>
      <c r="F17" s="54"/>
      <c r="G17" s="55"/>
      <c r="H17" s="54"/>
      <c r="I17" s="57">
        <f>ROUNDDOWN(C17*D17*F17,0)+ROUNDDOWN(C17*G17*H17,0)</f>
        <v>0</v>
      </c>
      <c r="J17" s="58"/>
      <c r="K17" s="53"/>
      <c r="L17" s="59">
        <f>ROUNDDOWN(C17*J17*F17,0)+ROUNDDOWN(C17*K17*H17,0)</f>
        <v>0</v>
      </c>
      <c r="M17" s="60"/>
    </row>
    <row r="18" spans="1:20">
      <c r="A18" s="51" t="s">
        <v>34</v>
      </c>
      <c r="B18" s="52"/>
      <c r="C18" s="53"/>
      <c r="D18" s="217"/>
      <c r="E18" s="218"/>
      <c r="F18" s="54"/>
      <c r="G18" s="55"/>
      <c r="H18" s="54"/>
      <c r="I18" s="57">
        <f>ROUNDDOWN(C18*D18*F18,0)+ROUNDDOWN(C18*G18*H18,0)</f>
        <v>0</v>
      </c>
      <c r="J18" s="58"/>
      <c r="K18" s="53"/>
      <c r="L18" s="59">
        <f>ROUNDDOWN(C18*J18*F18,0)+ROUNDDOWN(C18*K18*H18,0)</f>
        <v>0</v>
      </c>
      <c r="M18" s="60"/>
    </row>
    <row r="19" spans="1:20">
      <c r="A19" s="51" t="s">
        <v>35</v>
      </c>
      <c r="B19" s="52"/>
      <c r="C19" s="53"/>
      <c r="D19" s="217"/>
      <c r="E19" s="218"/>
      <c r="F19" s="54"/>
      <c r="G19" s="55"/>
      <c r="H19" s="54"/>
      <c r="I19" s="57">
        <f t="shared" ref="I19:I28" si="0">ROUNDDOWN(C19*D19*F19,0)+ROUNDDOWN(C19*G19*H19,0)</f>
        <v>0</v>
      </c>
      <c r="J19" s="58"/>
      <c r="K19" s="53"/>
      <c r="L19" s="59">
        <f t="shared" ref="L19:L28" si="1">ROUNDDOWN(C19*J19*F19,0)+ROUNDDOWN(C19*K19*H19,0)</f>
        <v>0</v>
      </c>
      <c r="M19" s="60"/>
    </row>
    <row r="20" spans="1:20">
      <c r="A20" s="51" t="s">
        <v>36</v>
      </c>
      <c r="B20" s="52"/>
      <c r="C20" s="53"/>
      <c r="D20" s="217"/>
      <c r="E20" s="218"/>
      <c r="F20" s="54"/>
      <c r="G20" s="55"/>
      <c r="H20" s="54"/>
      <c r="I20" s="57">
        <f t="shared" si="0"/>
        <v>0</v>
      </c>
      <c r="J20" s="58"/>
      <c r="K20" s="53"/>
      <c r="L20" s="59">
        <f t="shared" si="1"/>
        <v>0</v>
      </c>
      <c r="M20" s="60"/>
    </row>
    <row r="21" spans="1:20">
      <c r="A21" s="51" t="s">
        <v>37</v>
      </c>
      <c r="B21" s="52"/>
      <c r="C21" s="53"/>
      <c r="D21" s="217"/>
      <c r="E21" s="218"/>
      <c r="F21" s="54"/>
      <c r="G21" s="55"/>
      <c r="H21" s="54"/>
      <c r="I21" s="57">
        <f t="shared" si="0"/>
        <v>0</v>
      </c>
      <c r="J21" s="58"/>
      <c r="K21" s="53"/>
      <c r="L21" s="59">
        <f t="shared" si="1"/>
        <v>0</v>
      </c>
      <c r="M21" s="60"/>
    </row>
    <row r="22" spans="1:20">
      <c r="A22" s="51" t="s">
        <v>38</v>
      </c>
      <c r="B22" s="52"/>
      <c r="C22" s="53"/>
      <c r="D22" s="217"/>
      <c r="E22" s="218"/>
      <c r="F22" s="54"/>
      <c r="G22" s="55"/>
      <c r="H22" s="54"/>
      <c r="I22" s="57">
        <f t="shared" si="0"/>
        <v>0</v>
      </c>
      <c r="J22" s="58"/>
      <c r="K22" s="53"/>
      <c r="L22" s="59">
        <f t="shared" si="1"/>
        <v>0</v>
      </c>
      <c r="M22" s="60"/>
    </row>
    <row r="23" spans="1:20">
      <c r="A23" s="51" t="s">
        <v>39</v>
      </c>
      <c r="B23" s="52"/>
      <c r="C23" s="53"/>
      <c r="D23" s="217"/>
      <c r="E23" s="218"/>
      <c r="F23" s="54"/>
      <c r="G23" s="55"/>
      <c r="H23" s="54"/>
      <c r="I23" s="57">
        <f t="shared" si="0"/>
        <v>0</v>
      </c>
      <c r="J23" s="58"/>
      <c r="K23" s="53"/>
      <c r="L23" s="59">
        <f t="shared" si="1"/>
        <v>0</v>
      </c>
      <c r="M23" s="60"/>
    </row>
    <row r="24" spans="1:20">
      <c r="A24" s="51" t="s">
        <v>40</v>
      </c>
      <c r="B24" s="52"/>
      <c r="C24" s="53"/>
      <c r="D24" s="217"/>
      <c r="E24" s="218"/>
      <c r="F24" s="54"/>
      <c r="G24" s="55"/>
      <c r="H24" s="54"/>
      <c r="I24" s="57">
        <f t="shared" si="0"/>
        <v>0</v>
      </c>
      <c r="J24" s="58"/>
      <c r="K24" s="53"/>
      <c r="L24" s="59">
        <f t="shared" si="1"/>
        <v>0</v>
      </c>
      <c r="M24" s="60"/>
    </row>
    <row r="25" spans="1:20">
      <c r="A25" s="51" t="s">
        <v>41</v>
      </c>
      <c r="B25" s="52"/>
      <c r="C25" s="53"/>
      <c r="D25" s="217"/>
      <c r="E25" s="218"/>
      <c r="F25" s="54"/>
      <c r="G25" s="55"/>
      <c r="H25" s="54"/>
      <c r="I25" s="57">
        <f t="shared" si="0"/>
        <v>0</v>
      </c>
      <c r="J25" s="58"/>
      <c r="K25" s="53"/>
      <c r="L25" s="59">
        <f t="shared" si="1"/>
        <v>0</v>
      </c>
      <c r="M25" s="60"/>
    </row>
    <row r="26" spans="1:20">
      <c r="A26" s="51" t="s">
        <v>42</v>
      </c>
      <c r="B26" s="52"/>
      <c r="C26" s="53"/>
      <c r="D26" s="217"/>
      <c r="E26" s="218"/>
      <c r="F26" s="54"/>
      <c r="G26" s="55"/>
      <c r="H26" s="54"/>
      <c r="I26" s="57">
        <f t="shared" si="0"/>
        <v>0</v>
      </c>
      <c r="J26" s="58"/>
      <c r="K26" s="53"/>
      <c r="L26" s="59">
        <f t="shared" si="1"/>
        <v>0</v>
      </c>
      <c r="M26" s="60"/>
    </row>
    <row r="27" spans="1:20">
      <c r="A27" s="51" t="s">
        <v>43</v>
      </c>
      <c r="B27" s="52"/>
      <c r="C27" s="53"/>
      <c r="D27" s="217"/>
      <c r="E27" s="218"/>
      <c r="F27" s="54"/>
      <c r="G27" s="55"/>
      <c r="H27" s="54"/>
      <c r="I27" s="57">
        <f t="shared" si="0"/>
        <v>0</v>
      </c>
      <c r="J27" s="58"/>
      <c r="K27" s="53"/>
      <c r="L27" s="59">
        <f t="shared" si="1"/>
        <v>0</v>
      </c>
      <c r="M27" s="60"/>
    </row>
    <row r="28" spans="1:20">
      <c r="A28" s="51" t="s">
        <v>44</v>
      </c>
      <c r="B28" s="52"/>
      <c r="C28" s="53"/>
      <c r="D28" s="217"/>
      <c r="E28" s="218"/>
      <c r="F28" s="54"/>
      <c r="G28" s="55"/>
      <c r="H28" s="54"/>
      <c r="I28" s="57">
        <f t="shared" si="0"/>
        <v>0</v>
      </c>
      <c r="J28" s="58"/>
      <c r="K28" s="53"/>
      <c r="L28" s="59">
        <f t="shared" si="1"/>
        <v>0</v>
      </c>
      <c r="M28" s="60"/>
    </row>
    <row r="29" spans="1:20">
      <c r="A29" s="51" t="s">
        <v>45</v>
      </c>
      <c r="B29" s="52"/>
      <c r="C29" s="53"/>
      <c r="D29" s="217"/>
      <c r="E29" s="218"/>
      <c r="F29" s="54"/>
      <c r="G29" s="55"/>
      <c r="H29" s="54"/>
      <c r="I29" s="57">
        <f t="shared" ref="I29:I35" si="2">ROUNDDOWN(C29*D29*F29,0)+ROUNDDOWN(C29*G29*H29,0)</f>
        <v>0</v>
      </c>
      <c r="J29" s="58"/>
      <c r="K29" s="53"/>
      <c r="L29" s="59">
        <f t="shared" ref="L29:L35" si="3">ROUNDDOWN(C29*J29*F29,0)+ROUNDDOWN(C29*K29*H29,0)</f>
        <v>0</v>
      </c>
      <c r="M29" s="60"/>
    </row>
    <row r="30" spans="1:20" s="37" customFormat="1">
      <c r="A30" s="51" t="s">
        <v>46</v>
      </c>
      <c r="B30" s="52"/>
      <c r="C30" s="53"/>
      <c r="D30" s="217"/>
      <c r="E30" s="218"/>
      <c r="F30" s="54"/>
      <c r="G30" s="55"/>
      <c r="H30" s="54"/>
      <c r="I30" s="57">
        <f t="shared" si="2"/>
        <v>0</v>
      </c>
      <c r="J30" s="58"/>
      <c r="K30" s="53"/>
      <c r="L30" s="59">
        <f t="shared" si="3"/>
        <v>0</v>
      </c>
      <c r="M30" s="60"/>
      <c r="O30" s="38"/>
      <c r="P30" s="38"/>
      <c r="Q30" s="38"/>
      <c r="R30" s="38"/>
      <c r="S30" s="38"/>
      <c r="T30" s="38"/>
    </row>
    <row r="31" spans="1:20" s="37" customFormat="1">
      <c r="A31" s="51" t="s">
        <v>47</v>
      </c>
      <c r="B31" s="52"/>
      <c r="C31" s="53"/>
      <c r="D31" s="217"/>
      <c r="E31" s="218"/>
      <c r="F31" s="54"/>
      <c r="G31" s="55"/>
      <c r="H31" s="54"/>
      <c r="I31" s="57">
        <f t="shared" si="2"/>
        <v>0</v>
      </c>
      <c r="J31" s="58"/>
      <c r="K31" s="53"/>
      <c r="L31" s="59">
        <f t="shared" si="3"/>
        <v>0</v>
      </c>
      <c r="M31" s="60"/>
      <c r="O31" s="38"/>
      <c r="P31" s="38"/>
      <c r="Q31" s="38"/>
      <c r="R31" s="38"/>
      <c r="S31" s="38"/>
      <c r="T31" s="38"/>
    </row>
    <row r="32" spans="1:20" s="37" customFormat="1">
      <c r="A32" s="51" t="s">
        <v>48</v>
      </c>
      <c r="B32" s="52"/>
      <c r="C32" s="53"/>
      <c r="D32" s="217"/>
      <c r="E32" s="218"/>
      <c r="F32" s="54"/>
      <c r="G32" s="55"/>
      <c r="H32" s="54"/>
      <c r="I32" s="57">
        <f t="shared" si="2"/>
        <v>0</v>
      </c>
      <c r="J32" s="58"/>
      <c r="K32" s="53"/>
      <c r="L32" s="59">
        <f t="shared" si="3"/>
        <v>0</v>
      </c>
      <c r="M32" s="60"/>
      <c r="O32" s="38"/>
      <c r="P32" s="38"/>
      <c r="Q32" s="38"/>
      <c r="R32" s="38"/>
      <c r="S32" s="38"/>
      <c r="T32" s="38"/>
    </row>
    <row r="33" spans="1:20" s="37" customFormat="1">
      <c r="A33" s="51" t="s">
        <v>49</v>
      </c>
      <c r="B33" s="52"/>
      <c r="C33" s="53"/>
      <c r="D33" s="217"/>
      <c r="E33" s="218"/>
      <c r="F33" s="54"/>
      <c r="G33" s="55"/>
      <c r="H33" s="54"/>
      <c r="I33" s="57">
        <f t="shared" si="2"/>
        <v>0</v>
      </c>
      <c r="J33" s="58"/>
      <c r="K33" s="53"/>
      <c r="L33" s="59">
        <f t="shared" si="3"/>
        <v>0</v>
      </c>
      <c r="M33" s="60"/>
      <c r="O33" s="38"/>
      <c r="P33" s="38"/>
      <c r="Q33" s="38"/>
      <c r="R33" s="38"/>
      <c r="S33" s="38"/>
      <c r="T33" s="38"/>
    </row>
    <row r="34" spans="1:20" s="37" customFormat="1">
      <c r="A34" s="51" t="s">
        <v>50</v>
      </c>
      <c r="B34" s="52"/>
      <c r="C34" s="53"/>
      <c r="D34" s="217"/>
      <c r="E34" s="218"/>
      <c r="F34" s="54"/>
      <c r="G34" s="55"/>
      <c r="H34" s="54"/>
      <c r="I34" s="57">
        <f t="shared" si="2"/>
        <v>0</v>
      </c>
      <c r="J34" s="58"/>
      <c r="K34" s="53"/>
      <c r="L34" s="59">
        <f t="shared" si="3"/>
        <v>0</v>
      </c>
      <c r="M34" s="60"/>
      <c r="O34" s="38"/>
      <c r="P34" s="38"/>
      <c r="Q34" s="38"/>
      <c r="R34" s="38"/>
      <c r="S34" s="38"/>
      <c r="T34" s="38"/>
    </row>
    <row r="35" spans="1:20" s="37" customFormat="1" ht="15.5" thickBot="1">
      <c r="A35" s="51" t="s">
        <v>51</v>
      </c>
      <c r="B35" s="61"/>
      <c r="C35" s="62"/>
      <c r="D35" s="239"/>
      <c r="E35" s="240"/>
      <c r="F35" s="63"/>
      <c r="G35" s="64"/>
      <c r="H35" s="63"/>
      <c r="I35" s="65">
        <f t="shared" si="2"/>
        <v>0</v>
      </c>
      <c r="J35" s="66"/>
      <c r="K35" s="62"/>
      <c r="L35" s="67">
        <f t="shared" si="3"/>
        <v>0</v>
      </c>
      <c r="M35" s="68"/>
      <c r="O35" s="38"/>
      <c r="P35" s="38"/>
      <c r="Q35" s="38"/>
      <c r="R35" s="38"/>
      <c r="S35" s="38"/>
      <c r="T35" s="38"/>
    </row>
    <row r="36" spans="1:20" s="37" customFormat="1" ht="15.5" thickBot="1">
      <c r="A36" s="69" t="s">
        <v>52</v>
      </c>
      <c r="B36" s="233"/>
      <c r="C36" s="234"/>
      <c r="D36" s="234"/>
      <c r="E36" s="235"/>
      <c r="F36" s="70">
        <f>SUM(F16:F35)</f>
        <v>0</v>
      </c>
      <c r="G36" s="71"/>
      <c r="H36" s="70">
        <f>SUM(H16:H35)</f>
        <v>0</v>
      </c>
      <c r="I36" s="72">
        <f>SUM(I16:I35)</f>
        <v>0</v>
      </c>
      <c r="J36" s="73"/>
      <c r="K36" s="74"/>
      <c r="L36" s="75">
        <f>SUM(L16:L35)</f>
        <v>0</v>
      </c>
      <c r="M36" s="76">
        <f>SUM(M16:M35)</f>
        <v>0</v>
      </c>
      <c r="O36" s="38"/>
      <c r="P36" s="38"/>
      <c r="Q36" s="38"/>
      <c r="R36" s="38"/>
      <c r="S36" s="38"/>
      <c r="T36" s="38"/>
    </row>
    <row r="37" spans="1:20" s="37" customFormat="1" ht="15.5" thickBot="1">
      <c r="A37" s="77"/>
      <c r="B37" s="78"/>
      <c r="C37" s="78"/>
      <c r="D37" s="42"/>
      <c r="E37" s="42"/>
      <c r="F37" s="42"/>
      <c r="G37" s="42"/>
      <c r="H37" s="42"/>
      <c r="I37" s="42"/>
      <c r="J37" s="78"/>
      <c r="K37" s="78"/>
      <c r="L37" s="78"/>
      <c r="M37" s="78"/>
      <c r="O37" s="38"/>
      <c r="P37" s="38"/>
      <c r="Q37" s="38"/>
      <c r="R37" s="38"/>
      <c r="S37" s="38"/>
      <c r="T37" s="38"/>
    </row>
    <row r="38" spans="1:20" s="37" customFormat="1">
      <c r="A38" s="79"/>
      <c r="B38" s="205" t="s">
        <v>53</v>
      </c>
      <c r="C38" s="205"/>
      <c r="D38" s="205"/>
      <c r="E38" s="205"/>
      <c r="F38" s="205"/>
      <c r="G38" s="205"/>
      <c r="H38" s="205"/>
      <c r="I38" s="206"/>
      <c r="J38" s="221" t="s">
        <v>54</v>
      </c>
      <c r="K38" s="222"/>
      <c r="L38" s="223"/>
      <c r="M38" s="224"/>
      <c r="O38" s="38"/>
      <c r="P38" s="38"/>
      <c r="Q38" s="38"/>
      <c r="R38" s="38"/>
      <c r="S38" s="38"/>
      <c r="T38" s="38"/>
    </row>
    <row r="39" spans="1:20" s="37" customFormat="1" ht="36" customHeight="1">
      <c r="A39" s="80" t="s">
        <v>15</v>
      </c>
      <c r="B39" s="215" t="s">
        <v>55</v>
      </c>
      <c r="C39" s="225"/>
      <c r="D39" s="225"/>
      <c r="E39" s="226"/>
      <c r="F39" s="227" t="s">
        <v>56</v>
      </c>
      <c r="G39" s="227"/>
      <c r="H39" s="228"/>
      <c r="I39" s="81" t="s">
        <v>57</v>
      </c>
      <c r="J39" s="229" t="s">
        <v>58</v>
      </c>
      <c r="K39" s="230"/>
      <c r="L39" s="231"/>
      <c r="M39" s="82" t="s">
        <v>59</v>
      </c>
      <c r="O39" s="38"/>
      <c r="P39" s="38"/>
      <c r="Q39" s="38"/>
      <c r="R39" s="38"/>
      <c r="S39" s="38"/>
      <c r="T39" s="38"/>
    </row>
    <row r="40" spans="1:20" s="37" customFormat="1">
      <c r="A40" s="83">
        <v>1</v>
      </c>
      <c r="B40" s="220"/>
      <c r="C40" s="219"/>
      <c r="D40" s="219"/>
      <c r="E40" s="181"/>
      <c r="F40" s="180"/>
      <c r="G40" s="219"/>
      <c r="H40" s="181"/>
      <c r="I40" s="87"/>
      <c r="J40" s="232"/>
      <c r="K40" s="181"/>
      <c r="L40" s="161"/>
      <c r="M40" s="56"/>
      <c r="O40" s="38"/>
      <c r="P40" s="38"/>
      <c r="Q40" s="38"/>
      <c r="R40" s="38"/>
      <c r="S40" s="38"/>
      <c r="T40" s="38"/>
    </row>
    <row r="41" spans="1:20" s="37" customFormat="1">
      <c r="A41" s="83">
        <v>2</v>
      </c>
      <c r="B41" s="220"/>
      <c r="C41" s="219"/>
      <c r="D41" s="219"/>
      <c r="E41" s="181"/>
      <c r="F41" s="180"/>
      <c r="G41" s="219"/>
      <c r="H41" s="181"/>
      <c r="I41" s="87"/>
      <c r="J41" s="232"/>
      <c r="K41" s="181"/>
      <c r="L41" s="161"/>
      <c r="M41" s="56"/>
      <c r="O41" s="38"/>
      <c r="P41" s="38"/>
      <c r="Q41" s="38"/>
      <c r="R41" s="38"/>
      <c r="S41" s="38"/>
      <c r="T41" s="38"/>
    </row>
    <row r="42" spans="1:20" s="37" customFormat="1">
      <c r="A42" s="83">
        <v>3</v>
      </c>
      <c r="B42" s="220"/>
      <c r="C42" s="219"/>
      <c r="D42" s="219"/>
      <c r="E42" s="181"/>
      <c r="F42" s="180"/>
      <c r="G42" s="219"/>
      <c r="H42" s="181"/>
      <c r="I42" s="87"/>
      <c r="J42" s="232"/>
      <c r="K42" s="181"/>
      <c r="L42" s="161"/>
      <c r="M42" s="56"/>
      <c r="O42" s="38"/>
      <c r="P42" s="38"/>
      <c r="Q42" s="38"/>
      <c r="R42" s="38"/>
      <c r="S42" s="38"/>
      <c r="T42" s="38"/>
    </row>
    <row r="43" spans="1:20" s="37" customFormat="1">
      <c r="A43" s="83">
        <v>4</v>
      </c>
      <c r="B43" s="220"/>
      <c r="C43" s="219"/>
      <c r="D43" s="219"/>
      <c r="E43" s="181"/>
      <c r="F43" s="180"/>
      <c r="G43" s="219"/>
      <c r="H43" s="181"/>
      <c r="I43" s="87"/>
      <c r="J43" s="232"/>
      <c r="K43" s="181"/>
      <c r="L43" s="161"/>
      <c r="M43" s="56"/>
      <c r="O43" s="38"/>
      <c r="P43" s="38"/>
      <c r="Q43" s="38"/>
      <c r="R43" s="38"/>
      <c r="S43" s="38"/>
      <c r="T43" s="38"/>
    </row>
    <row r="44" spans="1:20" s="37" customFormat="1">
      <c r="A44" s="83">
        <v>5</v>
      </c>
      <c r="B44" s="220"/>
      <c r="C44" s="219"/>
      <c r="D44" s="219"/>
      <c r="E44" s="181"/>
      <c r="F44" s="180"/>
      <c r="G44" s="219"/>
      <c r="H44" s="181"/>
      <c r="I44" s="87"/>
      <c r="J44" s="232"/>
      <c r="K44" s="181"/>
      <c r="L44" s="161"/>
      <c r="M44" s="56"/>
      <c r="O44" s="38"/>
      <c r="P44" s="38"/>
      <c r="Q44" s="38"/>
      <c r="R44" s="38"/>
      <c r="S44" s="38"/>
      <c r="T44" s="38"/>
    </row>
    <row r="45" spans="1:20" s="37" customFormat="1">
      <c r="A45" s="83">
        <v>6</v>
      </c>
      <c r="B45" s="220"/>
      <c r="C45" s="219"/>
      <c r="D45" s="219"/>
      <c r="E45" s="181"/>
      <c r="F45" s="180"/>
      <c r="G45" s="219"/>
      <c r="H45" s="181"/>
      <c r="I45" s="87"/>
      <c r="J45" s="232"/>
      <c r="K45" s="181"/>
      <c r="L45" s="161"/>
      <c r="M45" s="56"/>
      <c r="O45" s="38"/>
      <c r="P45" s="38"/>
      <c r="Q45" s="38"/>
      <c r="R45" s="38"/>
      <c r="S45" s="38"/>
      <c r="T45" s="38"/>
    </row>
    <row r="46" spans="1:20" s="37" customFormat="1">
      <c r="A46" s="83">
        <v>7</v>
      </c>
      <c r="B46" s="220"/>
      <c r="C46" s="219"/>
      <c r="D46" s="219"/>
      <c r="E46" s="181"/>
      <c r="F46" s="180"/>
      <c r="G46" s="219"/>
      <c r="H46" s="181"/>
      <c r="I46" s="87"/>
      <c r="J46" s="232"/>
      <c r="K46" s="181"/>
      <c r="L46" s="161"/>
      <c r="M46" s="56"/>
      <c r="O46" s="38"/>
      <c r="P46" s="38"/>
      <c r="Q46" s="38"/>
      <c r="R46" s="38"/>
      <c r="S46" s="38"/>
      <c r="T46" s="38"/>
    </row>
    <row r="47" spans="1:20" s="37" customFormat="1">
      <c r="A47" s="83">
        <v>8</v>
      </c>
      <c r="B47" s="220"/>
      <c r="C47" s="219"/>
      <c r="D47" s="219"/>
      <c r="E47" s="181"/>
      <c r="F47" s="180"/>
      <c r="G47" s="219"/>
      <c r="H47" s="181"/>
      <c r="I47" s="87"/>
      <c r="J47" s="232"/>
      <c r="K47" s="181"/>
      <c r="L47" s="161"/>
      <c r="M47" s="56"/>
      <c r="O47" s="38"/>
      <c r="P47" s="38"/>
      <c r="Q47" s="38"/>
      <c r="R47" s="38"/>
      <c r="S47" s="38"/>
      <c r="T47" s="38"/>
    </row>
    <row r="48" spans="1:20" s="37" customFormat="1">
      <c r="A48" s="83">
        <v>9</v>
      </c>
      <c r="B48" s="220"/>
      <c r="C48" s="219"/>
      <c r="D48" s="219"/>
      <c r="E48" s="181"/>
      <c r="F48" s="180"/>
      <c r="G48" s="219"/>
      <c r="H48" s="181"/>
      <c r="I48" s="87"/>
      <c r="J48" s="232"/>
      <c r="K48" s="181"/>
      <c r="L48" s="161"/>
      <c r="M48" s="56"/>
      <c r="O48" s="38"/>
      <c r="P48" s="38"/>
      <c r="Q48" s="38"/>
      <c r="R48" s="38"/>
      <c r="S48" s="38"/>
      <c r="T48" s="38"/>
    </row>
    <row r="49" spans="1:20" s="37" customFormat="1">
      <c r="A49" s="83">
        <v>10</v>
      </c>
      <c r="B49" s="220"/>
      <c r="C49" s="219"/>
      <c r="D49" s="219"/>
      <c r="E49" s="181"/>
      <c r="F49" s="180"/>
      <c r="G49" s="219"/>
      <c r="H49" s="181"/>
      <c r="I49" s="87"/>
      <c r="J49" s="232"/>
      <c r="K49" s="181"/>
      <c r="L49" s="161"/>
      <c r="M49" s="56"/>
      <c r="O49" s="38"/>
      <c r="P49" s="38"/>
      <c r="Q49" s="38"/>
      <c r="R49" s="38"/>
      <c r="S49" s="38"/>
      <c r="T49" s="38"/>
    </row>
    <row r="50" spans="1:20" s="37" customFormat="1" ht="15.5" thickBot="1">
      <c r="A50" s="233" t="s">
        <v>52</v>
      </c>
      <c r="B50" s="234"/>
      <c r="C50" s="234"/>
      <c r="D50" s="234"/>
      <c r="E50" s="234"/>
      <c r="F50" s="234"/>
      <c r="G50" s="234"/>
      <c r="H50" s="235"/>
      <c r="I50" s="84">
        <f>SUM(I40:I49)</f>
        <v>0</v>
      </c>
      <c r="J50" s="236" t="s">
        <v>52</v>
      </c>
      <c r="K50" s="237"/>
      <c r="L50" s="238"/>
      <c r="M50" s="85">
        <f>SUM(M40:M49)</f>
        <v>0</v>
      </c>
      <c r="O50" s="38"/>
      <c r="P50" s="38"/>
      <c r="Q50" s="38"/>
      <c r="R50" s="38"/>
      <c r="S50" s="38"/>
      <c r="T50" s="38"/>
    </row>
    <row r="51" spans="1:20" s="42" customFormat="1">
      <c r="A51" s="86"/>
      <c r="B51" s="77"/>
      <c r="C51" s="77"/>
      <c r="D51" s="77"/>
      <c r="E51" s="77"/>
      <c r="F51" s="36"/>
      <c r="G51" s="36"/>
      <c r="H51" s="36"/>
      <c r="N51" s="37"/>
      <c r="O51" s="38"/>
      <c r="P51" s="38"/>
      <c r="Q51" s="38"/>
      <c r="R51" s="38"/>
      <c r="S51" s="38"/>
      <c r="T51" s="38"/>
    </row>
  </sheetData>
  <sheetProtection algorithmName="SHA-512" hashValue="OeEhgACh2W/OCZS55JysY9KEf2vHgWRHwAO4SZlFZq72RoXoZWM3PAfFOPyZd9dVhkr5GVW2ZRbmpljzdYpzDw==" saltValue="eEUilN89OtV56YRJin5RrA==" spinCount="100000" sheet="1" selectLockedCells="1"/>
  <mergeCells count="93">
    <mergeCell ref="J41:L41"/>
    <mergeCell ref="J42:L42"/>
    <mergeCell ref="J43:L43"/>
    <mergeCell ref="J44:L44"/>
    <mergeCell ref="J45:L45"/>
    <mergeCell ref="B36:E36"/>
    <mergeCell ref="B38:I38"/>
    <mergeCell ref="D30:E30"/>
    <mergeCell ref="D23:E23"/>
    <mergeCell ref="D24:E24"/>
    <mergeCell ref="D25:E25"/>
    <mergeCell ref="D26:E26"/>
    <mergeCell ref="D27:E27"/>
    <mergeCell ref="D31:E31"/>
    <mergeCell ref="D32:E32"/>
    <mergeCell ref="D33:E33"/>
    <mergeCell ref="D34:E34"/>
    <mergeCell ref="D35:E35"/>
    <mergeCell ref="A50:H50"/>
    <mergeCell ref="J50:L50"/>
    <mergeCell ref="B45:E45"/>
    <mergeCell ref="B44:E44"/>
    <mergeCell ref="B48:E48"/>
    <mergeCell ref="F48:H48"/>
    <mergeCell ref="J48:L48"/>
    <mergeCell ref="B49:E49"/>
    <mergeCell ref="F49:H49"/>
    <mergeCell ref="J49:L49"/>
    <mergeCell ref="B46:E46"/>
    <mergeCell ref="F46:H46"/>
    <mergeCell ref="J46:L46"/>
    <mergeCell ref="B47:E47"/>
    <mergeCell ref="F47:H47"/>
    <mergeCell ref="J47:L47"/>
    <mergeCell ref="J38:M38"/>
    <mergeCell ref="B39:E39"/>
    <mergeCell ref="F39:H39"/>
    <mergeCell ref="J39:L39"/>
    <mergeCell ref="B40:E40"/>
    <mergeCell ref="F40:H40"/>
    <mergeCell ref="J40:L40"/>
    <mergeCell ref="F44:H44"/>
    <mergeCell ref="F45:H45"/>
    <mergeCell ref="B41:E41"/>
    <mergeCell ref="F41:H41"/>
    <mergeCell ref="F42:H42"/>
    <mergeCell ref="F43:H43"/>
    <mergeCell ref="B43:E43"/>
    <mergeCell ref="B42:E42"/>
    <mergeCell ref="D15:E15"/>
    <mergeCell ref="D16:E16"/>
    <mergeCell ref="D17:E17"/>
    <mergeCell ref="D18:E18"/>
    <mergeCell ref="D29:E29"/>
    <mergeCell ref="D19:E19"/>
    <mergeCell ref="D20:E20"/>
    <mergeCell ref="D21:E21"/>
    <mergeCell ref="D22:E22"/>
    <mergeCell ref="D28:E28"/>
    <mergeCell ref="M14:M15"/>
    <mergeCell ref="F11:H11"/>
    <mergeCell ref="J11:L11"/>
    <mergeCell ref="N10:N13"/>
    <mergeCell ref="A12:M12"/>
    <mergeCell ref="A13:A15"/>
    <mergeCell ref="B13:I13"/>
    <mergeCell ref="J13:L13"/>
    <mergeCell ref="B14:B15"/>
    <mergeCell ref="C14:C15"/>
    <mergeCell ref="D14:F14"/>
    <mergeCell ref="G14:H14"/>
    <mergeCell ref="I14:I15"/>
    <mergeCell ref="J14:J15"/>
    <mergeCell ref="K14:K15"/>
    <mergeCell ref="L14:L15"/>
    <mergeCell ref="B10:C10"/>
    <mergeCell ref="F9:H9"/>
    <mergeCell ref="J9:L9"/>
    <mergeCell ref="B11:C11"/>
    <mergeCell ref="F10:H10"/>
    <mergeCell ref="J10:L10"/>
    <mergeCell ref="B8:D8"/>
    <mergeCell ref="B9:D9"/>
    <mergeCell ref="A1:L1"/>
    <mergeCell ref="B6:D6"/>
    <mergeCell ref="B7:D7"/>
    <mergeCell ref="F8:H8"/>
    <mergeCell ref="J8:L8"/>
    <mergeCell ref="A2:M2"/>
    <mergeCell ref="J6:M7"/>
    <mergeCell ref="F6:I7"/>
    <mergeCell ref="K4:M4"/>
    <mergeCell ref="K3:M3"/>
  </mergeCells>
  <phoneticPr fontId="1"/>
  <dataValidations count="2">
    <dataValidation type="list" allowBlank="1" showInputMessage="1" showErrorMessage="1" sqref="B11" xr:uid="{00000000-0002-0000-0600-000000000000}">
      <formula1>類型</formula1>
    </dataValidation>
    <dataValidation type="textLength" errorStyle="warning" operator="equal" allowBlank="1" showInputMessage="1" showErrorMessage="1" error="14桁でのご入力となるようにしてください" sqref="K4:M4" xr:uid="{EB8427C1-D5AB-4136-8048-3B31ABEF0421}">
      <formula1>14</formula1>
    </dataValidation>
  </dataValidations>
  <pageMargins left="0.7" right="0.7" top="0.75" bottom="0.75" header="0.3" footer="0.3"/>
  <pageSetup paperSize="9" scale="46" orientation="landscape"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8DB022-41ED-45BD-811E-DD6FEFB107F8}">
  <sheetPr>
    <tabColor rgb="FFFFFF00"/>
    <pageSetUpPr fitToPage="1"/>
  </sheetPr>
  <dimension ref="A1:AN76"/>
  <sheetViews>
    <sheetView showGridLines="0" zoomScale="85" zoomScaleNormal="85" workbookViewId="0">
      <selection activeCell="Y21" sqref="Y21:AA21"/>
    </sheetView>
  </sheetViews>
  <sheetFormatPr defaultColWidth="8.08203125" defaultRowHeight="15"/>
  <cols>
    <col min="1" max="1" width="4.58203125" style="2" customWidth="1"/>
    <col min="2" max="3" width="7.08203125" style="2" customWidth="1"/>
    <col min="4" max="4" width="5.08203125" style="2" customWidth="1"/>
    <col min="5" max="5" width="2.58203125" style="2" bestFit="1" customWidth="1"/>
    <col min="6" max="6" width="5.08203125" style="2" customWidth="1"/>
    <col min="7" max="7" width="4.58203125" style="2" customWidth="1"/>
    <col min="8" max="8" width="6.08203125" style="2" customWidth="1"/>
    <col min="9" max="9" width="3.08203125" style="2" bestFit="1" customWidth="1"/>
    <col min="10" max="10" width="7.08203125" style="2" customWidth="1"/>
    <col min="11" max="11" width="5.5" style="2" customWidth="1"/>
    <col min="12" max="12" width="4.08203125" style="2" bestFit="1" customWidth="1"/>
    <col min="13" max="13" width="3.08203125" style="2" customWidth="1"/>
    <col min="14" max="14" width="3.5" style="2" customWidth="1"/>
    <col min="15" max="15" width="4.58203125" style="2" customWidth="1"/>
    <col min="16" max="16" width="4" style="2" bestFit="1" customWidth="1"/>
    <col min="17" max="17" width="5.58203125" style="2" customWidth="1"/>
    <col min="18" max="18" width="4.08203125" style="2" customWidth="1"/>
    <col min="19" max="23" width="3.5" style="2" customWidth="1"/>
    <col min="24" max="24" width="2.58203125" style="2" customWidth="1"/>
    <col min="25" max="27" width="3.5" style="2" customWidth="1"/>
    <col min="28" max="28" width="2.58203125" style="2" customWidth="1"/>
    <col min="29" max="31" width="3.5" style="2" customWidth="1"/>
    <col min="32" max="32" width="2.58203125" style="2" customWidth="1"/>
    <col min="33" max="39" width="3.5" style="2" customWidth="1"/>
    <col min="40" max="46" width="2.08203125" style="2" customWidth="1"/>
    <col min="47" max="16384" width="8.08203125" style="2"/>
  </cols>
  <sheetData>
    <row r="1" spans="1:40">
      <c r="A1" s="162" t="s">
        <v>60</v>
      </c>
      <c r="B1" s="162"/>
      <c r="C1" s="162"/>
      <c r="D1" s="162"/>
      <c r="E1" s="162"/>
      <c r="F1" s="162"/>
      <c r="G1" s="162"/>
    </row>
    <row r="2" spans="1:40" ht="16">
      <c r="A2" s="165" t="s">
        <v>61</v>
      </c>
      <c r="B2" s="165"/>
      <c r="C2" s="165"/>
      <c r="D2" s="165"/>
      <c r="E2" s="165"/>
      <c r="F2" s="165"/>
      <c r="G2" s="165"/>
      <c r="H2" s="165"/>
      <c r="I2" s="165"/>
      <c r="J2" s="165"/>
      <c r="K2" s="165"/>
      <c r="L2" s="165"/>
      <c r="M2" s="165"/>
      <c r="N2" s="165"/>
      <c r="O2" s="165"/>
      <c r="P2" s="165"/>
      <c r="Q2" s="165"/>
      <c r="R2" s="165"/>
      <c r="S2" s="165"/>
      <c r="T2" s="165"/>
      <c r="U2" s="165"/>
      <c r="V2" s="165"/>
      <c r="W2" s="165"/>
      <c r="X2" s="165"/>
      <c r="Y2" s="165"/>
      <c r="Z2" s="165"/>
      <c r="AA2" s="165"/>
      <c r="AB2" s="165"/>
      <c r="AC2" s="165"/>
      <c r="AD2" s="165"/>
      <c r="AE2" s="165"/>
      <c r="AF2" s="165"/>
      <c r="AG2" s="165"/>
      <c r="AH2" s="165"/>
      <c r="AI2" s="165"/>
      <c r="AJ2" s="165"/>
      <c r="AK2" s="165"/>
      <c r="AL2" s="165"/>
      <c r="AM2" s="165"/>
      <c r="AN2" s="165"/>
    </row>
    <row r="3" spans="1:40">
      <c r="A3" s="3"/>
      <c r="B3" s="3"/>
      <c r="C3" s="3"/>
      <c r="D3" s="3"/>
      <c r="E3" s="3"/>
      <c r="F3" s="3"/>
      <c r="G3" s="3"/>
      <c r="H3" s="3"/>
      <c r="I3" s="3"/>
      <c r="J3" s="3"/>
      <c r="K3" s="3"/>
      <c r="L3" s="3"/>
      <c r="M3" s="3"/>
      <c r="N3" s="3"/>
      <c r="O3" s="3"/>
      <c r="P3" s="3"/>
      <c r="Q3" s="3"/>
      <c r="R3" s="3"/>
      <c r="S3" s="3"/>
      <c r="T3" s="3"/>
      <c r="U3" s="3"/>
      <c r="V3" s="3"/>
      <c r="W3" s="3"/>
      <c r="AB3" s="4" t="s">
        <v>62</v>
      </c>
    </row>
    <row r="4" spans="1:40" ht="20" customHeight="1">
      <c r="A4" s="3"/>
      <c r="B4" s="3"/>
      <c r="C4" s="3"/>
      <c r="D4" s="3"/>
      <c r="E4" s="3"/>
      <c r="F4" s="3"/>
      <c r="G4" s="3"/>
      <c r="H4" s="3"/>
      <c r="I4" s="3"/>
      <c r="J4" s="3"/>
      <c r="K4" s="3"/>
      <c r="L4" s="3"/>
      <c r="M4" s="3"/>
      <c r="N4" s="3"/>
      <c r="O4" s="3"/>
      <c r="P4" s="3"/>
      <c r="Q4" s="3"/>
      <c r="R4" s="3"/>
      <c r="S4" s="3"/>
      <c r="T4" s="3"/>
      <c r="U4" s="3"/>
      <c r="V4" s="3"/>
      <c r="W4" s="255" t="s">
        <v>205</v>
      </c>
      <c r="X4" s="255"/>
      <c r="Y4" s="255"/>
      <c r="Z4" s="255"/>
      <c r="AA4" s="255"/>
      <c r="AB4" s="257" t="str" cm="1">
        <f t="array" ref="AB4">IF(AND(LEN(AB5)=14,LEFT(AB5,2)="OT",MID(AB5,3,2)="08",MID(AB5,5,1)="K",SUMPRODUCT(--ISNUMBER(FIND(MID(AB5,ROW($6:$14),1),"0123456789")))=9),LEFT(AB5,4)&amp;"P"&amp;MID(AB5,6,5)&amp;"0000","交付申請番号を正しくご入力ください　※半角数字・大文字小文字もご注意ください")</f>
        <v>交付申請番号を正しくご入力ください　※半角数字・大文字小文字もご注意ください</v>
      </c>
      <c r="AC4" s="257"/>
      <c r="AD4" s="257"/>
      <c r="AE4" s="257"/>
      <c r="AF4" s="257"/>
      <c r="AG4" s="257"/>
      <c r="AH4" s="257"/>
      <c r="AI4" s="257"/>
      <c r="AJ4" s="257"/>
      <c r="AK4" s="257"/>
      <c r="AL4" s="257"/>
      <c r="AM4" s="257"/>
      <c r="AN4" s="257"/>
    </row>
    <row r="5" spans="1:40" ht="20" customHeight="1">
      <c r="A5" s="3"/>
      <c r="B5" s="3"/>
      <c r="C5" s="3"/>
      <c r="D5" s="3"/>
      <c r="E5" s="3"/>
      <c r="F5" s="3"/>
      <c r="G5" s="3"/>
      <c r="H5" s="3"/>
      <c r="I5" s="3"/>
      <c r="J5" s="3"/>
      <c r="K5" s="3"/>
      <c r="L5" s="3"/>
      <c r="M5" s="3"/>
      <c r="N5" s="3"/>
      <c r="O5" s="3"/>
      <c r="P5" s="3"/>
      <c r="Q5" s="3"/>
      <c r="R5" s="3"/>
      <c r="S5" s="3"/>
      <c r="T5" s="3"/>
      <c r="U5" s="3"/>
      <c r="V5" s="3"/>
      <c r="W5" s="255" t="s">
        <v>204</v>
      </c>
      <c r="X5" s="255"/>
      <c r="Y5" s="255"/>
      <c r="Z5" s="255"/>
      <c r="AA5" s="255"/>
      <c r="AB5" s="465"/>
      <c r="AC5" s="465"/>
      <c r="AD5" s="465"/>
      <c r="AE5" s="465"/>
      <c r="AF5" s="465"/>
      <c r="AG5" s="465"/>
      <c r="AH5" s="465"/>
      <c r="AI5" s="465"/>
      <c r="AJ5" s="465"/>
      <c r="AK5" s="465"/>
      <c r="AL5" s="465"/>
      <c r="AM5" s="465"/>
      <c r="AN5" s="465"/>
    </row>
    <row r="6" spans="1:40" ht="19.5" customHeight="1">
      <c r="W6" s="242" t="s">
        <v>63</v>
      </c>
      <c r="X6" s="242"/>
      <c r="Y6" s="242"/>
      <c r="Z6" s="242"/>
      <c r="AA6" s="242"/>
      <c r="AB6" s="243"/>
      <c r="AC6" s="243"/>
      <c r="AD6" s="243"/>
      <c r="AE6" s="243"/>
      <c r="AF6" s="243"/>
      <c r="AG6" s="243"/>
      <c r="AH6" s="243"/>
      <c r="AI6" s="243"/>
      <c r="AJ6" s="243"/>
      <c r="AK6" s="243"/>
      <c r="AL6" s="243"/>
      <c r="AM6" s="243"/>
      <c r="AN6" s="243"/>
    </row>
    <row r="7" spans="1:40" ht="19.5" customHeight="1">
      <c r="W7" s="244" t="s">
        <v>64</v>
      </c>
      <c r="X7" s="245"/>
      <c r="Y7" s="245"/>
      <c r="Z7" s="245"/>
      <c r="AA7" s="246"/>
      <c r="AB7" s="247"/>
      <c r="AC7" s="248"/>
      <c r="AD7" s="248"/>
      <c r="AE7" s="248"/>
      <c r="AF7" s="248"/>
      <c r="AG7" s="248"/>
      <c r="AH7" s="248"/>
      <c r="AI7" s="248"/>
      <c r="AJ7" s="248"/>
      <c r="AK7" s="248"/>
      <c r="AL7" s="248"/>
      <c r="AM7" s="248"/>
      <c r="AN7" s="249"/>
    </row>
    <row r="8" spans="1:40" ht="19.5" customHeight="1">
      <c r="W8" s="242" t="s">
        <v>10</v>
      </c>
      <c r="X8" s="242"/>
      <c r="Y8" s="242"/>
      <c r="Z8" s="242"/>
      <c r="AA8" s="242"/>
      <c r="AB8" s="250"/>
      <c r="AC8" s="250"/>
      <c r="AD8" s="250"/>
      <c r="AE8" s="250"/>
      <c r="AF8" s="250"/>
      <c r="AG8" s="250"/>
      <c r="AH8" s="251" t="s">
        <v>11</v>
      </c>
      <c r="AI8" s="251"/>
      <c r="AJ8" s="251"/>
      <c r="AK8" s="251" t="str">
        <f>IF(AB8="","自動反映",IF(AB8="②一般型","1/2","2/3"))</f>
        <v>自動反映</v>
      </c>
      <c r="AL8" s="251"/>
      <c r="AM8" s="251"/>
      <c r="AN8" s="251"/>
    </row>
    <row r="10" spans="1:40">
      <c r="A10" s="2" t="s">
        <v>65</v>
      </c>
    </row>
    <row r="11" spans="1:40" ht="15.75" customHeight="1">
      <c r="A11" s="252" t="s">
        <v>66</v>
      </c>
      <c r="B11" s="253"/>
      <c r="C11" s="253"/>
      <c r="D11" s="253"/>
      <c r="E11" s="253"/>
      <c r="F11" s="253"/>
      <c r="G11" s="254"/>
      <c r="H11" s="241"/>
      <c r="I11" s="241"/>
      <c r="J11" s="241"/>
      <c r="K11" s="241"/>
      <c r="L11" s="97" t="s">
        <v>67</v>
      </c>
    </row>
    <row r="12" spans="1:40" ht="15.75" customHeight="1">
      <c r="A12" s="268" t="s">
        <v>68</v>
      </c>
      <c r="B12" s="268"/>
      <c r="C12" s="268"/>
      <c r="D12" s="268"/>
      <c r="E12" s="268"/>
      <c r="F12" s="268"/>
      <c r="G12" s="268"/>
      <c r="H12" s="266"/>
      <c r="I12" s="266"/>
      <c r="J12" s="266"/>
      <c r="K12" s="266"/>
      <c r="L12" s="97" t="s">
        <v>69</v>
      </c>
      <c r="V12" s="6"/>
    </row>
    <row r="13" spans="1:40" ht="15" customHeight="1">
      <c r="A13" s="269" t="s">
        <v>70</v>
      </c>
      <c r="B13" s="269"/>
      <c r="C13" s="269"/>
      <c r="D13" s="269"/>
      <c r="E13" s="269"/>
      <c r="F13" s="269"/>
      <c r="G13" s="269"/>
      <c r="H13" s="267" t="str">
        <f>IFERROR((H11/H12)*1000,"")</f>
        <v/>
      </c>
      <c r="I13" s="267"/>
      <c r="J13" s="267"/>
      <c r="K13" s="267"/>
      <c r="L13" s="98" t="s">
        <v>71</v>
      </c>
      <c r="O13" s="10"/>
      <c r="P13" s="10"/>
      <c r="Q13" s="10"/>
      <c r="R13" s="7"/>
      <c r="S13" s="7"/>
      <c r="T13" s="8"/>
    </row>
    <row r="14" spans="1:40" ht="13.5" customHeight="1">
      <c r="D14" s="11"/>
      <c r="E14" s="11"/>
    </row>
    <row r="15" spans="1:40" ht="13.5" customHeight="1">
      <c r="A15" s="2" t="s">
        <v>72</v>
      </c>
      <c r="D15" s="11"/>
      <c r="E15" s="11"/>
    </row>
    <row r="16" spans="1:40" ht="13.5" customHeight="1">
      <c r="A16" s="10"/>
      <c r="B16" s="10"/>
      <c r="C16" s="10"/>
      <c r="D16" s="12"/>
      <c r="E16" s="12"/>
      <c r="F16" s="12"/>
      <c r="G16" s="8"/>
    </row>
    <row r="17" spans="1:40" ht="23.9" customHeight="1">
      <c r="A17" s="258" t="s">
        <v>73</v>
      </c>
      <c r="B17" s="259" t="s">
        <v>74</v>
      </c>
      <c r="C17" s="260"/>
      <c r="D17" s="261" t="s">
        <v>75</v>
      </c>
      <c r="E17" s="260"/>
      <c r="F17" s="260"/>
      <c r="G17" s="260"/>
      <c r="H17" s="262" t="s">
        <v>76</v>
      </c>
      <c r="I17" s="263"/>
      <c r="J17" s="264" t="s">
        <v>77</v>
      </c>
      <c r="K17" s="262" t="s">
        <v>78</v>
      </c>
      <c r="L17" s="263"/>
      <c r="M17" s="282" t="s">
        <v>79</v>
      </c>
      <c r="N17" s="283"/>
      <c r="O17" s="283"/>
      <c r="P17" s="284"/>
      <c r="Q17" s="282" t="s">
        <v>80</v>
      </c>
      <c r="R17" s="283"/>
      <c r="S17" s="283"/>
      <c r="T17" s="284"/>
      <c r="U17" s="282" t="s">
        <v>81</v>
      </c>
      <c r="V17" s="288"/>
      <c r="W17" s="288"/>
      <c r="X17" s="289"/>
      <c r="Y17" s="259" t="s">
        <v>82</v>
      </c>
      <c r="Z17" s="261"/>
      <c r="AA17" s="261"/>
      <c r="AB17" s="261"/>
      <c r="AC17" s="293" t="s">
        <v>83</v>
      </c>
      <c r="AD17" s="263"/>
      <c r="AE17" s="263"/>
      <c r="AF17" s="263"/>
      <c r="AG17" s="259" t="s">
        <v>84</v>
      </c>
      <c r="AH17" s="261"/>
      <c r="AI17" s="261"/>
      <c r="AJ17" s="261"/>
      <c r="AK17" s="259" t="s">
        <v>85</v>
      </c>
      <c r="AL17" s="261"/>
      <c r="AM17" s="261"/>
      <c r="AN17" s="261"/>
    </row>
    <row r="18" spans="1:40" ht="23.9" customHeight="1">
      <c r="A18" s="258"/>
      <c r="B18" s="260"/>
      <c r="C18" s="260"/>
      <c r="D18" s="26" t="s">
        <v>86</v>
      </c>
      <c r="E18" s="270" t="s">
        <v>87</v>
      </c>
      <c r="F18" s="260"/>
      <c r="G18" s="27" t="s">
        <v>88</v>
      </c>
      <c r="H18" s="263"/>
      <c r="I18" s="263"/>
      <c r="J18" s="265"/>
      <c r="K18" s="263"/>
      <c r="L18" s="263"/>
      <c r="M18" s="285"/>
      <c r="N18" s="286"/>
      <c r="O18" s="286"/>
      <c r="P18" s="287"/>
      <c r="Q18" s="285"/>
      <c r="R18" s="286"/>
      <c r="S18" s="286"/>
      <c r="T18" s="287"/>
      <c r="U18" s="290"/>
      <c r="V18" s="291"/>
      <c r="W18" s="291"/>
      <c r="X18" s="292"/>
      <c r="Y18" s="261"/>
      <c r="Z18" s="261"/>
      <c r="AA18" s="261"/>
      <c r="AB18" s="261"/>
      <c r="AC18" s="263"/>
      <c r="AD18" s="263"/>
      <c r="AE18" s="263"/>
      <c r="AF18" s="263"/>
      <c r="AG18" s="261"/>
      <c r="AH18" s="261"/>
      <c r="AI18" s="261"/>
      <c r="AJ18" s="261"/>
      <c r="AK18" s="261"/>
      <c r="AL18" s="261"/>
      <c r="AM18" s="261"/>
      <c r="AN18" s="261"/>
    </row>
    <row r="19" spans="1:40" ht="13.5" customHeight="1">
      <c r="A19" s="13">
        <v>1</v>
      </c>
      <c r="B19" s="271"/>
      <c r="C19" s="271"/>
      <c r="D19" s="14"/>
      <c r="E19" s="271"/>
      <c r="F19" s="271"/>
      <c r="G19" s="14"/>
      <c r="H19" s="93"/>
      <c r="I19" s="15" t="s">
        <v>89</v>
      </c>
      <c r="J19" s="16"/>
      <c r="K19" s="95"/>
      <c r="L19" s="17" t="s">
        <v>90</v>
      </c>
      <c r="M19" s="272">
        <f>H19*K19*2</f>
        <v>0</v>
      </c>
      <c r="N19" s="273"/>
      <c r="O19" s="273"/>
      <c r="P19" s="18" t="s">
        <v>69</v>
      </c>
      <c r="Q19" s="272">
        <f>M19*J19</f>
        <v>0</v>
      </c>
      <c r="R19" s="273"/>
      <c r="S19" s="273"/>
      <c r="T19" s="18" t="s">
        <v>69</v>
      </c>
      <c r="U19" s="274">
        <f t="shared" ref="U19:U58" si="0">IFERROR(ROUNDDOWN(($H$13*Q19),0),0)</f>
        <v>0</v>
      </c>
      <c r="V19" s="275"/>
      <c r="W19" s="275"/>
      <c r="X19" s="19" t="s">
        <v>71</v>
      </c>
      <c r="Y19" s="276"/>
      <c r="Z19" s="277"/>
      <c r="AA19" s="277"/>
      <c r="AB19" s="19" t="s">
        <v>91</v>
      </c>
      <c r="AC19" s="278"/>
      <c r="AD19" s="279"/>
      <c r="AE19" s="279"/>
      <c r="AF19" s="19" t="s">
        <v>92</v>
      </c>
      <c r="AG19" s="280"/>
      <c r="AH19" s="281"/>
      <c r="AI19" s="281"/>
      <c r="AJ19" s="20" t="s">
        <v>71</v>
      </c>
      <c r="AK19" s="294">
        <f>IFERROR(ROUNDDOWN((Y19*AC19),0)," ")+AG19</f>
        <v>0</v>
      </c>
      <c r="AL19" s="295"/>
      <c r="AM19" s="295"/>
      <c r="AN19" s="20" t="s">
        <v>71</v>
      </c>
    </row>
    <row r="20" spans="1:40" ht="13.5" customHeight="1">
      <c r="A20" s="13">
        <v>2</v>
      </c>
      <c r="B20" s="296"/>
      <c r="C20" s="297"/>
      <c r="D20" s="14"/>
      <c r="E20" s="296"/>
      <c r="F20" s="297"/>
      <c r="G20" s="14"/>
      <c r="H20" s="94"/>
      <c r="I20" s="9" t="s">
        <v>89</v>
      </c>
      <c r="J20" s="21"/>
      <c r="K20" s="96"/>
      <c r="L20" s="17" t="s">
        <v>90</v>
      </c>
      <c r="M20" s="272">
        <f t="shared" ref="M20:M58" si="1">H20*K20*2</f>
        <v>0</v>
      </c>
      <c r="N20" s="273"/>
      <c r="O20" s="273"/>
      <c r="P20" s="9" t="s">
        <v>69</v>
      </c>
      <c r="Q20" s="272">
        <f t="shared" ref="Q20:Q58" si="2">M20*J20</f>
        <v>0</v>
      </c>
      <c r="R20" s="273"/>
      <c r="S20" s="273"/>
      <c r="T20" s="9" t="s">
        <v>69</v>
      </c>
      <c r="U20" s="274">
        <f t="shared" si="0"/>
        <v>0</v>
      </c>
      <c r="V20" s="275"/>
      <c r="W20" s="275"/>
      <c r="X20" s="19" t="s">
        <v>71</v>
      </c>
      <c r="Y20" s="278"/>
      <c r="Z20" s="279"/>
      <c r="AA20" s="279"/>
      <c r="AB20" s="19" t="s">
        <v>71</v>
      </c>
      <c r="AC20" s="278"/>
      <c r="AD20" s="279"/>
      <c r="AE20" s="279"/>
      <c r="AF20" s="19" t="s">
        <v>92</v>
      </c>
      <c r="AG20" s="280"/>
      <c r="AH20" s="281"/>
      <c r="AI20" s="281"/>
      <c r="AJ20" s="20" t="s">
        <v>71</v>
      </c>
      <c r="AK20" s="294">
        <f>IFERROR(ROUNDDOWN((Y20*AC20),0)," ")+AG20</f>
        <v>0</v>
      </c>
      <c r="AL20" s="295"/>
      <c r="AM20" s="295"/>
      <c r="AN20" s="20" t="s">
        <v>71</v>
      </c>
    </row>
    <row r="21" spans="1:40" ht="13.5" customHeight="1">
      <c r="A21" s="13">
        <v>3</v>
      </c>
      <c r="B21" s="296"/>
      <c r="C21" s="297"/>
      <c r="D21" s="14"/>
      <c r="E21" s="296"/>
      <c r="F21" s="297"/>
      <c r="G21" s="14"/>
      <c r="H21" s="94"/>
      <c r="I21" s="9" t="s">
        <v>89</v>
      </c>
      <c r="J21" s="21"/>
      <c r="K21" s="96"/>
      <c r="L21" s="17" t="s">
        <v>90</v>
      </c>
      <c r="M21" s="272">
        <f t="shared" si="1"/>
        <v>0</v>
      </c>
      <c r="N21" s="273"/>
      <c r="O21" s="273"/>
      <c r="P21" s="9" t="s">
        <v>69</v>
      </c>
      <c r="Q21" s="272">
        <f t="shared" si="2"/>
        <v>0</v>
      </c>
      <c r="R21" s="273"/>
      <c r="S21" s="273"/>
      <c r="T21" s="9" t="s">
        <v>69</v>
      </c>
      <c r="U21" s="274">
        <f t="shared" si="0"/>
        <v>0</v>
      </c>
      <c r="V21" s="275"/>
      <c r="W21" s="275"/>
      <c r="X21" s="19" t="s">
        <v>71</v>
      </c>
      <c r="Y21" s="278"/>
      <c r="Z21" s="279"/>
      <c r="AA21" s="279"/>
      <c r="AB21" s="19" t="s">
        <v>71</v>
      </c>
      <c r="AC21" s="278"/>
      <c r="AD21" s="279"/>
      <c r="AE21" s="279"/>
      <c r="AF21" s="19" t="s">
        <v>92</v>
      </c>
      <c r="AG21" s="280"/>
      <c r="AH21" s="281"/>
      <c r="AI21" s="281"/>
      <c r="AJ21" s="20" t="s">
        <v>71</v>
      </c>
      <c r="AK21" s="294">
        <f t="shared" ref="AK21:AK58" si="3">IFERROR(ROUNDDOWN((Y21*AC21),0)," ")+AG21</f>
        <v>0</v>
      </c>
      <c r="AL21" s="295"/>
      <c r="AM21" s="295"/>
      <c r="AN21" s="20" t="s">
        <v>71</v>
      </c>
    </row>
    <row r="22" spans="1:40" ht="13.5" customHeight="1">
      <c r="A22" s="13">
        <v>4</v>
      </c>
      <c r="B22" s="296"/>
      <c r="C22" s="297"/>
      <c r="D22" s="14"/>
      <c r="E22" s="296"/>
      <c r="F22" s="297"/>
      <c r="G22" s="14"/>
      <c r="H22" s="94"/>
      <c r="I22" s="9" t="s">
        <v>89</v>
      </c>
      <c r="J22" s="21"/>
      <c r="K22" s="96"/>
      <c r="L22" s="17" t="s">
        <v>90</v>
      </c>
      <c r="M22" s="272">
        <f t="shared" si="1"/>
        <v>0</v>
      </c>
      <c r="N22" s="273"/>
      <c r="O22" s="273"/>
      <c r="P22" s="9" t="s">
        <v>69</v>
      </c>
      <c r="Q22" s="272">
        <f t="shared" si="2"/>
        <v>0</v>
      </c>
      <c r="R22" s="273"/>
      <c r="S22" s="273"/>
      <c r="T22" s="9" t="s">
        <v>69</v>
      </c>
      <c r="U22" s="274">
        <f t="shared" si="0"/>
        <v>0</v>
      </c>
      <c r="V22" s="275"/>
      <c r="W22" s="275"/>
      <c r="X22" s="19" t="s">
        <v>71</v>
      </c>
      <c r="Y22" s="278"/>
      <c r="Z22" s="279"/>
      <c r="AA22" s="279"/>
      <c r="AB22" s="19" t="s">
        <v>71</v>
      </c>
      <c r="AC22" s="278"/>
      <c r="AD22" s="279"/>
      <c r="AE22" s="279"/>
      <c r="AF22" s="19" t="s">
        <v>92</v>
      </c>
      <c r="AG22" s="280"/>
      <c r="AH22" s="281"/>
      <c r="AI22" s="281"/>
      <c r="AJ22" s="20" t="s">
        <v>71</v>
      </c>
      <c r="AK22" s="294">
        <f t="shared" si="3"/>
        <v>0</v>
      </c>
      <c r="AL22" s="295"/>
      <c r="AM22" s="295"/>
      <c r="AN22" s="20" t="s">
        <v>71</v>
      </c>
    </row>
    <row r="23" spans="1:40" ht="13.5" customHeight="1">
      <c r="A23" s="13">
        <v>5</v>
      </c>
      <c r="B23" s="296"/>
      <c r="C23" s="297"/>
      <c r="D23" s="14"/>
      <c r="E23" s="296"/>
      <c r="F23" s="297"/>
      <c r="G23" s="14"/>
      <c r="H23" s="94"/>
      <c r="I23" s="9" t="s">
        <v>89</v>
      </c>
      <c r="J23" s="21"/>
      <c r="K23" s="96"/>
      <c r="L23" s="17" t="s">
        <v>90</v>
      </c>
      <c r="M23" s="272">
        <f t="shared" si="1"/>
        <v>0</v>
      </c>
      <c r="N23" s="273"/>
      <c r="O23" s="273"/>
      <c r="P23" s="9" t="s">
        <v>69</v>
      </c>
      <c r="Q23" s="272">
        <f t="shared" si="2"/>
        <v>0</v>
      </c>
      <c r="R23" s="273"/>
      <c r="S23" s="273"/>
      <c r="T23" s="9" t="s">
        <v>69</v>
      </c>
      <c r="U23" s="274">
        <f t="shared" si="0"/>
        <v>0</v>
      </c>
      <c r="V23" s="275"/>
      <c r="W23" s="275"/>
      <c r="X23" s="19" t="s">
        <v>71</v>
      </c>
      <c r="Y23" s="278"/>
      <c r="Z23" s="279"/>
      <c r="AA23" s="279"/>
      <c r="AB23" s="19" t="s">
        <v>71</v>
      </c>
      <c r="AC23" s="278"/>
      <c r="AD23" s="279"/>
      <c r="AE23" s="279"/>
      <c r="AF23" s="19" t="s">
        <v>92</v>
      </c>
      <c r="AG23" s="280"/>
      <c r="AH23" s="281"/>
      <c r="AI23" s="281"/>
      <c r="AJ23" s="20" t="s">
        <v>71</v>
      </c>
      <c r="AK23" s="294">
        <f t="shared" si="3"/>
        <v>0</v>
      </c>
      <c r="AL23" s="295"/>
      <c r="AM23" s="295"/>
      <c r="AN23" s="20" t="s">
        <v>71</v>
      </c>
    </row>
    <row r="24" spans="1:40" ht="13.5" customHeight="1">
      <c r="A24" s="13">
        <v>6</v>
      </c>
      <c r="B24" s="296"/>
      <c r="C24" s="297"/>
      <c r="D24" s="14"/>
      <c r="E24" s="296"/>
      <c r="F24" s="297"/>
      <c r="G24" s="14"/>
      <c r="H24" s="94"/>
      <c r="I24" s="9" t="s">
        <v>89</v>
      </c>
      <c r="J24" s="21"/>
      <c r="K24" s="96"/>
      <c r="L24" s="17" t="s">
        <v>90</v>
      </c>
      <c r="M24" s="272">
        <f t="shared" si="1"/>
        <v>0</v>
      </c>
      <c r="N24" s="273"/>
      <c r="O24" s="273"/>
      <c r="P24" s="9" t="s">
        <v>69</v>
      </c>
      <c r="Q24" s="272">
        <f t="shared" si="2"/>
        <v>0</v>
      </c>
      <c r="R24" s="273"/>
      <c r="S24" s="273"/>
      <c r="T24" s="9" t="s">
        <v>69</v>
      </c>
      <c r="U24" s="274">
        <f t="shared" si="0"/>
        <v>0</v>
      </c>
      <c r="V24" s="275"/>
      <c r="W24" s="275"/>
      <c r="X24" s="19" t="s">
        <v>71</v>
      </c>
      <c r="Y24" s="278"/>
      <c r="Z24" s="279"/>
      <c r="AA24" s="279"/>
      <c r="AB24" s="19" t="s">
        <v>71</v>
      </c>
      <c r="AC24" s="278"/>
      <c r="AD24" s="279"/>
      <c r="AE24" s="279"/>
      <c r="AF24" s="19" t="s">
        <v>92</v>
      </c>
      <c r="AG24" s="280"/>
      <c r="AH24" s="281"/>
      <c r="AI24" s="281"/>
      <c r="AJ24" s="20" t="s">
        <v>71</v>
      </c>
      <c r="AK24" s="294">
        <f t="shared" si="3"/>
        <v>0</v>
      </c>
      <c r="AL24" s="295"/>
      <c r="AM24" s="295"/>
      <c r="AN24" s="20" t="s">
        <v>71</v>
      </c>
    </row>
    <row r="25" spans="1:40" ht="13.5" customHeight="1">
      <c r="A25" s="13">
        <v>7</v>
      </c>
      <c r="B25" s="296"/>
      <c r="C25" s="297"/>
      <c r="D25" s="14"/>
      <c r="E25" s="296"/>
      <c r="F25" s="297"/>
      <c r="G25" s="14"/>
      <c r="H25" s="94"/>
      <c r="I25" s="9" t="s">
        <v>89</v>
      </c>
      <c r="J25" s="21"/>
      <c r="K25" s="96"/>
      <c r="L25" s="17" t="s">
        <v>90</v>
      </c>
      <c r="M25" s="272">
        <f t="shared" si="1"/>
        <v>0</v>
      </c>
      <c r="N25" s="273"/>
      <c r="O25" s="273"/>
      <c r="P25" s="9" t="s">
        <v>69</v>
      </c>
      <c r="Q25" s="272">
        <f t="shared" si="2"/>
        <v>0</v>
      </c>
      <c r="R25" s="273"/>
      <c r="S25" s="273"/>
      <c r="T25" s="9" t="s">
        <v>69</v>
      </c>
      <c r="U25" s="274">
        <f t="shared" si="0"/>
        <v>0</v>
      </c>
      <c r="V25" s="275"/>
      <c r="W25" s="275"/>
      <c r="X25" s="19" t="s">
        <v>71</v>
      </c>
      <c r="Y25" s="278"/>
      <c r="Z25" s="279"/>
      <c r="AA25" s="279"/>
      <c r="AB25" s="19" t="s">
        <v>71</v>
      </c>
      <c r="AC25" s="278"/>
      <c r="AD25" s="279"/>
      <c r="AE25" s="279"/>
      <c r="AF25" s="19" t="s">
        <v>92</v>
      </c>
      <c r="AG25" s="280"/>
      <c r="AH25" s="281"/>
      <c r="AI25" s="281"/>
      <c r="AJ25" s="20" t="s">
        <v>71</v>
      </c>
      <c r="AK25" s="294">
        <f t="shared" si="3"/>
        <v>0</v>
      </c>
      <c r="AL25" s="295"/>
      <c r="AM25" s="295"/>
      <c r="AN25" s="20" t="s">
        <v>71</v>
      </c>
    </row>
    <row r="26" spans="1:40" ht="13.5" customHeight="1">
      <c r="A26" s="13">
        <v>8</v>
      </c>
      <c r="B26" s="296"/>
      <c r="C26" s="297"/>
      <c r="D26" s="14"/>
      <c r="E26" s="296"/>
      <c r="F26" s="297"/>
      <c r="G26" s="14"/>
      <c r="H26" s="94"/>
      <c r="I26" s="9" t="s">
        <v>89</v>
      </c>
      <c r="J26" s="21"/>
      <c r="K26" s="96"/>
      <c r="L26" s="17" t="s">
        <v>90</v>
      </c>
      <c r="M26" s="272">
        <f t="shared" si="1"/>
        <v>0</v>
      </c>
      <c r="N26" s="273"/>
      <c r="O26" s="273"/>
      <c r="P26" s="9" t="s">
        <v>69</v>
      </c>
      <c r="Q26" s="272">
        <f t="shared" si="2"/>
        <v>0</v>
      </c>
      <c r="R26" s="273"/>
      <c r="S26" s="273"/>
      <c r="T26" s="9" t="s">
        <v>69</v>
      </c>
      <c r="U26" s="274">
        <f t="shared" si="0"/>
        <v>0</v>
      </c>
      <c r="V26" s="275"/>
      <c r="W26" s="275"/>
      <c r="X26" s="19" t="s">
        <v>71</v>
      </c>
      <c r="Y26" s="278"/>
      <c r="Z26" s="279"/>
      <c r="AA26" s="279"/>
      <c r="AB26" s="19" t="s">
        <v>71</v>
      </c>
      <c r="AC26" s="278"/>
      <c r="AD26" s="279"/>
      <c r="AE26" s="279"/>
      <c r="AF26" s="19" t="s">
        <v>92</v>
      </c>
      <c r="AG26" s="280"/>
      <c r="AH26" s="281"/>
      <c r="AI26" s="281"/>
      <c r="AJ26" s="20" t="s">
        <v>71</v>
      </c>
      <c r="AK26" s="294">
        <f t="shared" si="3"/>
        <v>0</v>
      </c>
      <c r="AL26" s="295"/>
      <c r="AM26" s="295"/>
      <c r="AN26" s="20" t="s">
        <v>71</v>
      </c>
    </row>
    <row r="27" spans="1:40" ht="13.5" customHeight="1">
      <c r="A27" s="13">
        <v>9</v>
      </c>
      <c r="B27" s="296"/>
      <c r="C27" s="297"/>
      <c r="D27" s="14"/>
      <c r="E27" s="296"/>
      <c r="F27" s="297"/>
      <c r="G27" s="14"/>
      <c r="H27" s="94"/>
      <c r="I27" s="9" t="s">
        <v>89</v>
      </c>
      <c r="J27" s="21"/>
      <c r="K27" s="96"/>
      <c r="L27" s="17" t="s">
        <v>90</v>
      </c>
      <c r="M27" s="272">
        <f t="shared" si="1"/>
        <v>0</v>
      </c>
      <c r="N27" s="273"/>
      <c r="O27" s="273"/>
      <c r="P27" s="9" t="s">
        <v>69</v>
      </c>
      <c r="Q27" s="272">
        <f t="shared" si="2"/>
        <v>0</v>
      </c>
      <c r="R27" s="273"/>
      <c r="S27" s="273"/>
      <c r="T27" s="9" t="s">
        <v>69</v>
      </c>
      <c r="U27" s="274">
        <f t="shared" si="0"/>
        <v>0</v>
      </c>
      <c r="V27" s="275"/>
      <c r="W27" s="275"/>
      <c r="X27" s="19" t="s">
        <v>71</v>
      </c>
      <c r="Y27" s="278"/>
      <c r="Z27" s="279"/>
      <c r="AA27" s="279"/>
      <c r="AB27" s="19" t="s">
        <v>71</v>
      </c>
      <c r="AC27" s="278"/>
      <c r="AD27" s="279"/>
      <c r="AE27" s="279"/>
      <c r="AF27" s="19" t="s">
        <v>92</v>
      </c>
      <c r="AG27" s="280"/>
      <c r="AH27" s="281"/>
      <c r="AI27" s="281"/>
      <c r="AJ27" s="20" t="s">
        <v>71</v>
      </c>
      <c r="AK27" s="294">
        <f t="shared" si="3"/>
        <v>0</v>
      </c>
      <c r="AL27" s="295"/>
      <c r="AM27" s="295"/>
      <c r="AN27" s="20" t="s">
        <v>71</v>
      </c>
    </row>
    <row r="28" spans="1:40" ht="13.5" customHeight="1">
      <c r="A28" s="13">
        <v>10</v>
      </c>
      <c r="B28" s="296"/>
      <c r="C28" s="297"/>
      <c r="D28" s="14"/>
      <c r="E28" s="296"/>
      <c r="F28" s="297"/>
      <c r="G28" s="14"/>
      <c r="H28" s="94"/>
      <c r="I28" s="9" t="s">
        <v>89</v>
      </c>
      <c r="J28" s="21"/>
      <c r="K28" s="96"/>
      <c r="L28" s="17" t="s">
        <v>90</v>
      </c>
      <c r="M28" s="272">
        <f t="shared" si="1"/>
        <v>0</v>
      </c>
      <c r="N28" s="273"/>
      <c r="O28" s="273"/>
      <c r="P28" s="9" t="s">
        <v>69</v>
      </c>
      <c r="Q28" s="272">
        <f t="shared" si="2"/>
        <v>0</v>
      </c>
      <c r="R28" s="273"/>
      <c r="S28" s="273"/>
      <c r="T28" s="9" t="s">
        <v>69</v>
      </c>
      <c r="U28" s="274">
        <f t="shared" si="0"/>
        <v>0</v>
      </c>
      <c r="V28" s="275"/>
      <c r="W28" s="275"/>
      <c r="X28" s="19" t="s">
        <v>71</v>
      </c>
      <c r="Y28" s="278"/>
      <c r="Z28" s="279"/>
      <c r="AA28" s="279"/>
      <c r="AB28" s="19" t="s">
        <v>71</v>
      </c>
      <c r="AC28" s="278"/>
      <c r="AD28" s="279"/>
      <c r="AE28" s="279"/>
      <c r="AF28" s="19" t="s">
        <v>92</v>
      </c>
      <c r="AG28" s="280"/>
      <c r="AH28" s="281"/>
      <c r="AI28" s="281"/>
      <c r="AJ28" s="20" t="s">
        <v>71</v>
      </c>
      <c r="AK28" s="294">
        <f t="shared" si="3"/>
        <v>0</v>
      </c>
      <c r="AL28" s="295"/>
      <c r="AM28" s="295"/>
      <c r="AN28" s="20" t="s">
        <v>71</v>
      </c>
    </row>
    <row r="29" spans="1:40" ht="13.5" customHeight="1">
      <c r="A29" s="13">
        <v>11</v>
      </c>
      <c r="B29" s="296"/>
      <c r="C29" s="297"/>
      <c r="D29" s="14"/>
      <c r="E29" s="296"/>
      <c r="F29" s="297"/>
      <c r="G29" s="14"/>
      <c r="H29" s="94"/>
      <c r="I29" s="9" t="s">
        <v>89</v>
      </c>
      <c r="J29" s="21"/>
      <c r="K29" s="96"/>
      <c r="L29" s="17" t="s">
        <v>90</v>
      </c>
      <c r="M29" s="272">
        <f t="shared" si="1"/>
        <v>0</v>
      </c>
      <c r="N29" s="273"/>
      <c r="O29" s="273"/>
      <c r="P29" s="9" t="s">
        <v>69</v>
      </c>
      <c r="Q29" s="272">
        <f t="shared" si="2"/>
        <v>0</v>
      </c>
      <c r="R29" s="273"/>
      <c r="S29" s="273"/>
      <c r="T29" s="9" t="s">
        <v>69</v>
      </c>
      <c r="U29" s="274">
        <f t="shared" si="0"/>
        <v>0</v>
      </c>
      <c r="V29" s="275"/>
      <c r="W29" s="275"/>
      <c r="X29" s="19" t="s">
        <v>71</v>
      </c>
      <c r="Y29" s="278"/>
      <c r="Z29" s="279"/>
      <c r="AA29" s="279"/>
      <c r="AB29" s="19" t="s">
        <v>71</v>
      </c>
      <c r="AC29" s="278"/>
      <c r="AD29" s="279"/>
      <c r="AE29" s="279"/>
      <c r="AF29" s="19" t="s">
        <v>92</v>
      </c>
      <c r="AG29" s="280"/>
      <c r="AH29" s="281"/>
      <c r="AI29" s="281"/>
      <c r="AJ29" s="20" t="s">
        <v>71</v>
      </c>
      <c r="AK29" s="294">
        <f t="shared" si="3"/>
        <v>0</v>
      </c>
      <c r="AL29" s="295"/>
      <c r="AM29" s="295"/>
      <c r="AN29" s="20" t="s">
        <v>71</v>
      </c>
    </row>
    <row r="30" spans="1:40" ht="13.5" customHeight="1">
      <c r="A30" s="13">
        <v>12</v>
      </c>
      <c r="B30" s="296"/>
      <c r="C30" s="297"/>
      <c r="D30" s="14"/>
      <c r="E30" s="296"/>
      <c r="F30" s="297"/>
      <c r="G30" s="14"/>
      <c r="H30" s="94"/>
      <c r="I30" s="9" t="s">
        <v>89</v>
      </c>
      <c r="J30" s="21"/>
      <c r="K30" s="96"/>
      <c r="L30" s="17" t="s">
        <v>90</v>
      </c>
      <c r="M30" s="272">
        <f t="shared" si="1"/>
        <v>0</v>
      </c>
      <c r="N30" s="273"/>
      <c r="O30" s="273"/>
      <c r="P30" s="9" t="s">
        <v>69</v>
      </c>
      <c r="Q30" s="272">
        <f t="shared" si="2"/>
        <v>0</v>
      </c>
      <c r="R30" s="273"/>
      <c r="S30" s="273"/>
      <c r="T30" s="9" t="s">
        <v>69</v>
      </c>
      <c r="U30" s="274">
        <f t="shared" si="0"/>
        <v>0</v>
      </c>
      <c r="V30" s="275"/>
      <c r="W30" s="275"/>
      <c r="X30" s="19" t="s">
        <v>71</v>
      </c>
      <c r="Y30" s="278"/>
      <c r="Z30" s="279"/>
      <c r="AA30" s="279"/>
      <c r="AB30" s="19" t="s">
        <v>71</v>
      </c>
      <c r="AC30" s="278"/>
      <c r="AD30" s="279"/>
      <c r="AE30" s="279"/>
      <c r="AF30" s="19" t="s">
        <v>92</v>
      </c>
      <c r="AG30" s="280"/>
      <c r="AH30" s="281"/>
      <c r="AI30" s="281"/>
      <c r="AJ30" s="20" t="s">
        <v>71</v>
      </c>
      <c r="AK30" s="294">
        <f t="shared" si="3"/>
        <v>0</v>
      </c>
      <c r="AL30" s="295"/>
      <c r="AM30" s="295"/>
      <c r="AN30" s="20" t="s">
        <v>71</v>
      </c>
    </row>
    <row r="31" spans="1:40" ht="13.5" customHeight="1">
      <c r="A31" s="13">
        <v>13</v>
      </c>
      <c r="B31" s="296"/>
      <c r="C31" s="297"/>
      <c r="D31" s="14"/>
      <c r="E31" s="296"/>
      <c r="F31" s="297"/>
      <c r="G31" s="14"/>
      <c r="H31" s="94"/>
      <c r="I31" s="9" t="s">
        <v>89</v>
      </c>
      <c r="J31" s="21"/>
      <c r="K31" s="96"/>
      <c r="L31" s="17" t="s">
        <v>90</v>
      </c>
      <c r="M31" s="272">
        <f t="shared" si="1"/>
        <v>0</v>
      </c>
      <c r="N31" s="273"/>
      <c r="O31" s="273"/>
      <c r="P31" s="9" t="s">
        <v>69</v>
      </c>
      <c r="Q31" s="272">
        <f t="shared" si="2"/>
        <v>0</v>
      </c>
      <c r="R31" s="273"/>
      <c r="S31" s="273"/>
      <c r="T31" s="9" t="s">
        <v>69</v>
      </c>
      <c r="U31" s="274">
        <f t="shared" si="0"/>
        <v>0</v>
      </c>
      <c r="V31" s="275"/>
      <c r="W31" s="275"/>
      <c r="X31" s="19" t="s">
        <v>71</v>
      </c>
      <c r="Y31" s="278"/>
      <c r="Z31" s="279"/>
      <c r="AA31" s="279"/>
      <c r="AB31" s="19" t="s">
        <v>71</v>
      </c>
      <c r="AC31" s="278"/>
      <c r="AD31" s="279"/>
      <c r="AE31" s="279"/>
      <c r="AF31" s="19" t="s">
        <v>92</v>
      </c>
      <c r="AG31" s="280"/>
      <c r="AH31" s="281"/>
      <c r="AI31" s="281"/>
      <c r="AJ31" s="20" t="s">
        <v>71</v>
      </c>
      <c r="AK31" s="294">
        <f t="shared" si="3"/>
        <v>0</v>
      </c>
      <c r="AL31" s="295"/>
      <c r="AM31" s="295"/>
      <c r="AN31" s="20" t="s">
        <v>71</v>
      </c>
    </row>
    <row r="32" spans="1:40" ht="13.5" customHeight="1">
      <c r="A32" s="13">
        <v>14</v>
      </c>
      <c r="B32" s="296"/>
      <c r="C32" s="297"/>
      <c r="D32" s="14"/>
      <c r="E32" s="296"/>
      <c r="F32" s="297"/>
      <c r="G32" s="14"/>
      <c r="H32" s="94"/>
      <c r="I32" s="9" t="s">
        <v>89</v>
      </c>
      <c r="J32" s="21"/>
      <c r="K32" s="96"/>
      <c r="L32" s="17" t="s">
        <v>90</v>
      </c>
      <c r="M32" s="272">
        <f t="shared" si="1"/>
        <v>0</v>
      </c>
      <c r="N32" s="273"/>
      <c r="O32" s="273"/>
      <c r="P32" s="9" t="s">
        <v>69</v>
      </c>
      <c r="Q32" s="272">
        <f t="shared" si="2"/>
        <v>0</v>
      </c>
      <c r="R32" s="273"/>
      <c r="S32" s="273"/>
      <c r="T32" s="9" t="s">
        <v>69</v>
      </c>
      <c r="U32" s="274">
        <f t="shared" si="0"/>
        <v>0</v>
      </c>
      <c r="V32" s="275"/>
      <c r="W32" s="275"/>
      <c r="X32" s="19" t="s">
        <v>71</v>
      </c>
      <c r="Y32" s="278"/>
      <c r="Z32" s="279"/>
      <c r="AA32" s="279"/>
      <c r="AB32" s="19" t="s">
        <v>71</v>
      </c>
      <c r="AC32" s="278"/>
      <c r="AD32" s="279"/>
      <c r="AE32" s="279"/>
      <c r="AF32" s="19" t="s">
        <v>92</v>
      </c>
      <c r="AG32" s="280"/>
      <c r="AH32" s="281"/>
      <c r="AI32" s="281"/>
      <c r="AJ32" s="20" t="s">
        <v>71</v>
      </c>
      <c r="AK32" s="294">
        <f t="shared" si="3"/>
        <v>0</v>
      </c>
      <c r="AL32" s="295"/>
      <c r="AM32" s="295"/>
      <c r="AN32" s="20" t="s">
        <v>71</v>
      </c>
    </row>
    <row r="33" spans="1:40" ht="13.5" customHeight="1">
      <c r="A33" s="13">
        <v>15</v>
      </c>
      <c r="B33" s="296"/>
      <c r="C33" s="297"/>
      <c r="D33" s="14"/>
      <c r="E33" s="296"/>
      <c r="F33" s="297"/>
      <c r="G33" s="14"/>
      <c r="H33" s="94"/>
      <c r="I33" s="9" t="s">
        <v>89</v>
      </c>
      <c r="J33" s="21"/>
      <c r="K33" s="96"/>
      <c r="L33" s="17" t="s">
        <v>90</v>
      </c>
      <c r="M33" s="272">
        <f t="shared" si="1"/>
        <v>0</v>
      </c>
      <c r="N33" s="273"/>
      <c r="O33" s="273"/>
      <c r="P33" s="9" t="s">
        <v>69</v>
      </c>
      <c r="Q33" s="272">
        <f t="shared" si="2"/>
        <v>0</v>
      </c>
      <c r="R33" s="273"/>
      <c r="S33" s="273"/>
      <c r="T33" s="9" t="s">
        <v>69</v>
      </c>
      <c r="U33" s="274">
        <f t="shared" si="0"/>
        <v>0</v>
      </c>
      <c r="V33" s="275"/>
      <c r="W33" s="275"/>
      <c r="X33" s="19" t="s">
        <v>71</v>
      </c>
      <c r="Y33" s="278"/>
      <c r="Z33" s="279"/>
      <c r="AA33" s="279"/>
      <c r="AB33" s="19" t="s">
        <v>71</v>
      </c>
      <c r="AC33" s="278"/>
      <c r="AD33" s="279"/>
      <c r="AE33" s="279"/>
      <c r="AF33" s="19" t="s">
        <v>92</v>
      </c>
      <c r="AG33" s="280"/>
      <c r="AH33" s="281"/>
      <c r="AI33" s="281"/>
      <c r="AJ33" s="20" t="s">
        <v>71</v>
      </c>
      <c r="AK33" s="294">
        <f t="shared" si="3"/>
        <v>0</v>
      </c>
      <c r="AL33" s="295"/>
      <c r="AM33" s="295"/>
      <c r="AN33" s="20" t="s">
        <v>71</v>
      </c>
    </row>
    <row r="34" spans="1:40" ht="13.5" customHeight="1">
      <c r="A34" s="13">
        <v>16</v>
      </c>
      <c r="B34" s="296"/>
      <c r="C34" s="297"/>
      <c r="D34" s="14"/>
      <c r="E34" s="296"/>
      <c r="F34" s="297"/>
      <c r="G34" s="14"/>
      <c r="H34" s="94"/>
      <c r="I34" s="9" t="s">
        <v>89</v>
      </c>
      <c r="J34" s="21"/>
      <c r="K34" s="96"/>
      <c r="L34" s="17" t="s">
        <v>90</v>
      </c>
      <c r="M34" s="272">
        <f t="shared" si="1"/>
        <v>0</v>
      </c>
      <c r="N34" s="273"/>
      <c r="O34" s="273"/>
      <c r="P34" s="9" t="s">
        <v>69</v>
      </c>
      <c r="Q34" s="272">
        <f t="shared" si="2"/>
        <v>0</v>
      </c>
      <c r="R34" s="273"/>
      <c r="S34" s="273"/>
      <c r="T34" s="9" t="s">
        <v>69</v>
      </c>
      <c r="U34" s="274">
        <f t="shared" si="0"/>
        <v>0</v>
      </c>
      <c r="V34" s="275"/>
      <c r="W34" s="275"/>
      <c r="X34" s="19" t="s">
        <v>71</v>
      </c>
      <c r="Y34" s="278"/>
      <c r="Z34" s="279"/>
      <c r="AA34" s="279"/>
      <c r="AB34" s="19" t="s">
        <v>71</v>
      </c>
      <c r="AC34" s="278"/>
      <c r="AD34" s="279"/>
      <c r="AE34" s="279"/>
      <c r="AF34" s="19" t="s">
        <v>92</v>
      </c>
      <c r="AG34" s="280"/>
      <c r="AH34" s="281"/>
      <c r="AI34" s="281"/>
      <c r="AJ34" s="20" t="s">
        <v>71</v>
      </c>
      <c r="AK34" s="294">
        <f t="shared" si="3"/>
        <v>0</v>
      </c>
      <c r="AL34" s="295"/>
      <c r="AM34" s="295"/>
      <c r="AN34" s="20" t="s">
        <v>71</v>
      </c>
    </row>
    <row r="35" spans="1:40" ht="13.5" customHeight="1">
      <c r="A35" s="13">
        <v>17</v>
      </c>
      <c r="B35" s="296"/>
      <c r="C35" s="297"/>
      <c r="D35" s="14"/>
      <c r="E35" s="296"/>
      <c r="F35" s="297"/>
      <c r="G35" s="14"/>
      <c r="H35" s="94"/>
      <c r="I35" s="9" t="s">
        <v>89</v>
      </c>
      <c r="J35" s="21"/>
      <c r="K35" s="96"/>
      <c r="L35" s="17" t="s">
        <v>90</v>
      </c>
      <c r="M35" s="272">
        <f t="shared" si="1"/>
        <v>0</v>
      </c>
      <c r="N35" s="273"/>
      <c r="O35" s="273"/>
      <c r="P35" s="9" t="s">
        <v>69</v>
      </c>
      <c r="Q35" s="272">
        <f t="shared" si="2"/>
        <v>0</v>
      </c>
      <c r="R35" s="273"/>
      <c r="S35" s="273"/>
      <c r="T35" s="9" t="s">
        <v>69</v>
      </c>
      <c r="U35" s="274">
        <f t="shared" si="0"/>
        <v>0</v>
      </c>
      <c r="V35" s="275"/>
      <c r="W35" s="275"/>
      <c r="X35" s="19" t="s">
        <v>71</v>
      </c>
      <c r="Y35" s="278"/>
      <c r="Z35" s="279"/>
      <c r="AA35" s="279"/>
      <c r="AB35" s="19" t="s">
        <v>71</v>
      </c>
      <c r="AC35" s="278"/>
      <c r="AD35" s="279"/>
      <c r="AE35" s="279"/>
      <c r="AF35" s="19" t="s">
        <v>92</v>
      </c>
      <c r="AG35" s="280"/>
      <c r="AH35" s="281"/>
      <c r="AI35" s="281"/>
      <c r="AJ35" s="20" t="s">
        <v>71</v>
      </c>
      <c r="AK35" s="294">
        <f t="shared" si="3"/>
        <v>0</v>
      </c>
      <c r="AL35" s="295"/>
      <c r="AM35" s="295"/>
      <c r="AN35" s="20" t="s">
        <v>71</v>
      </c>
    </row>
    <row r="36" spans="1:40" ht="13.5" customHeight="1">
      <c r="A36" s="13">
        <v>18</v>
      </c>
      <c r="B36" s="296"/>
      <c r="C36" s="297"/>
      <c r="D36" s="14"/>
      <c r="E36" s="296"/>
      <c r="F36" s="297"/>
      <c r="G36" s="14"/>
      <c r="H36" s="94"/>
      <c r="I36" s="9" t="s">
        <v>89</v>
      </c>
      <c r="J36" s="21"/>
      <c r="K36" s="96"/>
      <c r="L36" s="17" t="s">
        <v>90</v>
      </c>
      <c r="M36" s="272">
        <f t="shared" si="1"/>
        <v>0</v>
      </c>
      <c r="N36" s="273"/>
      <c r="O36" s="273"/>
      <c r="P36" s="9" t="s">
        <v>69</v>
      </c>
      <c r="Q36" s="272">
        <f t="shared" si="2"/>
        <v>0</v>
      </c>
      <c r="R36" s="273"/>
      <c r="S36" s="273"/>
      <c r="T36" s="9" t="s">
        <v>69</v>
      </c>
      <c r="U36" s="274">
        <f t="shared" si="0"/>
        <v>0</v>
      </c>
      <c r="V36" s="275"/>
      <c r="W36" s="275"/>
      <c r="X36" s="19" t="s">
        <v>71</v>
      </c>
      <c r="Y36" s="278"/>
      <c r="Z36" s="279"/>
      <c r="AA36" s="279"/>
      <c r="AB36" s="19" t="s">
        <v>71</v>
      </c>
      <c r="AC36" s="278"/>
      <c r="AD36" s="279"/>
      <c r="AE36" s="279"/>
      <c r="AF36" s="19" t="s">
        <v>92</v>
      </c>
      <c r="AG36" s="280"/>
      <c r="AH36" s="281"/>
      <c r="AI36" s="281"/>
      <c r="AJ36" s="20" t="s">
        <v>71</v>
      </c>
      <c r="AK36" s="294">
        <f t="shared" si="3"/>
        <v>0</v>
      </c>
      <c r="AL36" s="295"/>
      <c r="AM36" s="295"/>
      <c r="AN36" s="20" t="s">
        <v>71</v>
      </c>
    </row>
    <row r="37" spans="1:40" ht="13.5" customHeight="1">
      <c r="A37" s="13">
        <v>19</v>
      </c>
      <c r="B37" s="296"/>
      <c r="C37" s="297"/>
      <c r="D37" s="14"/>
      <c r="E37" s="296"/>
      <c r="F37" s="297"/>
      <c r="G37" s="14"/>
      <c r="H37" s="94"/>
      <c r="I37" s="9" t="s">
        <v>89</v>
      </c>
      <c r="J37" s="21"/>
      <c r="K37" s="96"/>
      <c r="L37" s="17" t="s">
        <v>90</v>
      </c>
      <c r="M37" s="272">
        <f t="shared" si="1"/>
        <v>0</v>
      </c>
      <c r="N37" s="273"/>
      <c r="O37" s="273"/>
      <c r="P37" s="9" t="s">
        <v>69</v>
      </c>
      <c r="Q37" s="272">
        <f t="shared" si="2"/>
        <v>0</v>
      </c>
      <c r="R37" s="273"/>
      <c r="S37" s="273"/>
      <c r="T37" s="9" t="s">
        <v>69</v>
      </c>
      <c r="U37" s="274">
        <f t="shared" si="0"/>
        <v>0</v>
      </c>
      <c r="V37" s="275"/>
      <c r="W37" s="275"/>
      <c r="X37" s="19" t="s">
        <v>71</v>
      </c>
      <c r="Y37" s="278"/>
      <c r="Z37" s="279"/>
      <c r="AA37" s="279"/>
      <c r="AB37" s="19" t="s">
        <v>71</v>
      </c>
      <c r="AC37" s="278"/>
      <c r="AD37" s="279"/>
      <c r="AE37" s="279"/>
      <c r="AF37" s="19" t="s">
        <v>92</v>
      </c>
      <c r="AG37" s="280"/>
      <c r="AH37" s="281"/>
      <c r="AI37" s="281"/>
      <c r="AJ37" s="20" t="s">
        <v>71</v>
      </c>
      <c r="AK37" s="294">
        <f t="shared" si="3"/>
        <v>0</v>
      </c>
      <c r="AL37" s="295"/>
      <c r="AM37" s="295"/>
      <c r="AN37" s="20" t="s">
        <v>71</v>
      </c>
    </row>
    <row r="38" spans="1:40" ht="13.5" customHeight="1">
      <c r="A38" s="13">
        <v>20</v>
      </c>
      <c r="B38" s="296"/>
      <c r="C38" s="297"/>
      <c r="D38" s="14"/>
      <c r="E38" s="296"/>
      <c r="F38" s="297"/>
      <c r="G38" s="14"/>
      <c r="H38" s="94"/>
      <c r="I38" s="9" t="s">
        <v>89</v>
      </c>
      <c r="J38" s="21"/>
      <c r="K38" s="96"/>
      <c r="L38" s="17" t="s">
        <v>90</v>
      </c>
      <c r="M38" s="272">
        <f t="shared" si="1"/>
        <v>0</v>
      </c>
      <c r="N38" s="273"/>
      <c r="O38" s="273"/>
      <c r="P38" s="9" t="s">
        <v>69</v>
      </c>
      <c r="Q38" s="272">
        <f t="shared" si="2"/>
        <v>0</v>
      </c>
      <c r="R38" s="273"/>
      <c r="S38" s="273"/>
      <c r="T38" s="9" t="s">
        <v>69</v>
      </c>
      <c r="U38" s="274">
        <f t="shared" si="0"/>
        <v>0</v>
      </c>
      <c r="V38" s="275"/>
      <c r="W38" s="275"/>
      <c r="X38" s="19" t="s">
        <v>71</v>
      </c>
      <c r="Y38" s="278"/>
      <c r="Z38" s="279"/>
      <c r="AA38" s="279"/>
      <c r="AB38" s="19" t="s">
        <v>71</v>
      </c>
      <c r="AC38" s="278"/>
      <c r="AD38" s="279"/>
      <c r="AE38" s="279"/>
      <c r="AF38" s="19" t="s">
        <v>92</v>
      </c>
      <c r="AG38" s="280"/>
      <c r="AH38" s="281"/>
      <c r="AI38" s="281"/>
      <c r="AJ38" s="20" t="s">
        <v>71</v>
      </c>
      <c r="AK38" s="294">
        <f t="shared" si="3"/>
        <v>0</v>
      </c>
      <c r="AL38" s="295"/>
      <c r="AM38" s="295"/>
      <c r="AN38" s="20" t="s">
        <v>71</v>
      </c>
    </row>
    <row r="39" spans="1:40" ht="13.5" customHeight="1">
      <c r="A39" s="13">
        <v>21</v>
      </c>
      <c r="B39" s="296"/>
      <c r="C39" s="297"/>
      <c r="D39" s="14"/>
      <c r="E39" s="296"/>
      <c r="F39" s="297"/>
      <c r="G39" s="14"/>
      <c r="H39" s="94"/>
      <c r="I39" s="9" t="s">
        <v>89</v>
      </c>
      <c r="J39" s="21"/>
      <c r="K39" s="96"/>
      <c r="L39" s="17" t="s">
        <v>90</v>
      </c>
      <c r="M39" s="272">
        <f t="shared" si="1"/>
        <v>0</v>
      </c>
      <c r="N39" s="273"/>
      <c r="O39" s="273"/>
      <c r="P39" s="9" t="s">
        <v>69</v>
      </c>
      <c r="Q39" s="272">
        <f t="shared" si="2"/>
        <v>0</v>
      </c>
      <c r="R39" s="273"/>
      <c r="S39" s="273"/>
      <c r="T39" s="9" t="s">
        <v>69</v>
      </c>
      <c r="U39" s="274">
        <f t="shared" si="0"/>
        <v>0</v>
      </c>
      <c r="V39" s="275"/>
      <c r="W39" s="275"/>
      <c r="X39" s="19" t="s">
        <v>71</v>
      </c>
      <c r="Y39" s="278"/>
      <c r="Z39" s="279"/>
      <c r="AA39" s="279"/>
      <c r="AB39" s="19" t="s">
        <v>71</v>
      </c>
      <c r="AC39" s="278"/>
      <c r="AD39" s="279"/>
      <c r="AE39" s="279"/>
      <c r="AF39" s="19" t="s">
        <v>92</v>
      </c>
      <c r="AG39" s="280"/>
      <c r="AH39" s="281"/>
      <c r="AI39" s="281"/>
      <c r="AJ39" s="20" t="s">
        <v>71</v>
      </c>
      <c r="AK39" s="294">
        <f t="shared" si="3"/>
        <v>0</v>
      </c>
      <c r="AL39" s="295"/>
      <c r="AM39" s="295"/>
      <c r="AN39" s="20" t="s">
        <v>71</v>
      </c>
    </row>
    <row r="40" spans="1:40" ht="13.5" customHeight="1">
      <c r="A40" s="13">
        <v>22</v>
      </c>
      <c r="B40" s="296"/>
      <c r="C40" s="297"/>
      <c r="D40" s="14"/>
      <c r="E40" s="296"/>
      <c r="F40" s="297"/>
      <c r="G40" s="14"/>
      <c r="H40" s="94"/>
      <c r="I40" s="9" t="s">
        <v>89</v>
      </c>
      <c r="J40" s="21"/>
      <c r="K40" s="96"/>
      <c r="L40" s="17" t="s">
        <v>90</v>
      </c>
      <c r="M40" s="272">
        <f t="shared" si="1"/>
        <v>0</v>
      </c>
      <c r="N40" s="273"/>
      <c r="O40" s="273"/>
      <c r="P40" s="9" t="s">
        <v>69</v>
      </c>
      <c r="Q40" s="272">
        <f t="shared" si="2"/>
        <v>0</v>
      </c>
      <c r="R40" s="273"/>
      <c r="S40" s="273"/>
      <c r="T40" s="9" t="s">
        <v>69</v>
      </c>
      <c r="U40" s="274">
        <f t="shared" si="0"/>
        <v>0</v>
      </c>
      <c r="V40" s="275"/>
      <c r="W40" s="275"/>
      <c r="X40" s="19" t="s">
        <v>71</v>
      </c>
      <c r="Y40" s="278"/>
      <c r="Z40" s="279"/>
      <c r="AA40" s="279"/>
      <c r="AB40" s="19" t="s">
        <v>71</v>
      </c>
      <c r="AC40" s="278"/>
      <c r="AD40" s="279"/>
      <c r="AE40" s="279"/>
      <c r="AF40" s="19" t="s">
        <v>92</v>
      </c>
      <c r="AG40" s="280"/>
      <c r="AH40" s="281"/>
      <c r="AI40" s="281"/>
      <c r="AJ40" s="20" t="s">
        <v>71</v>
      </c>
      <c r="AK40" s="294">
        <f t="shared" si="3"/>
        <v>0</v>
      </c>
      <c r="AL40" s="295"/>
      <c r="AM40" s="295"/>
      <c r="AN40" s="20" t="s">
        <v>71</v>
      </c>
    </row>
    <row r="41" spans="1:40" ht="13.5" customHeight="1">
      <c r="A41" s="13">
        <v>23</v>
      </c>
      <c r="B41" s="296"/>
      <c r="C41" s="297"/>
      <c r="D41" s="14"/>
      <c r="E41" s="296"/>
      <c r="F41" s="297"/>
      <c r="G41" s="14"/>
      <c r="H41" s="94"/>
      <c r="I41" s="9" t="s">
        <v>89</v>
      </c>
      <c r="J41" s="21"/>
      <c r="K41" s="96"/>
      <c r="L41" s="17" t="s">
        <v>90</v>
      </c>
      <c r="M41" s="272">
        <f t="shared" si="1"/>
        <v>0</v>
      </c>
      <c r="N41" s="273"/>
      <c r="O41" s="273"/>
      <c r="P41" s="9" t="s">
        <v>69</v>
      </c>
      <c r="Q41" s="272">
        <f t="shared" si="2"/>
        <v>0</v>
      </c>
      <c r="R41" s="273"/>
      <c r="S41" s="273"/>
      <c r="T41" s="9" t="s">
        <v>69</v>
      </c>
      <c r="U41" s="274">
        <f t="shared" si="0"/>
        <v>0</v>
      </c>
      <c r="V41" s="275"/>
      <c r="W41" s="275"/>
      <c r="X41" s="19" t="s">
        <v>71</v>
      </c>
      <c r="Y41" s="278"/>
      <c r="Z41" s="279"/>
      <c r="AA41" s="279"/>
      <c r="AB41" s="19" t="s">
        <v>71</v>
      </c>
      <c r="AC41" s="278"/>
      <c r="AD41" s="279"/>
      <c r="AE41" s="279"/>
      <c r="AF41" s="19" t="s">
        <v>92</v>
      </c>
      <c r="AG41" s="280"/>
      <c r="AH41" s="281"/>
      <c r="AI41" s="281"/>
      <c r="AJ41" s="20" t="s">
        <v>71</v>
      </c>
      <c r="AK41" s="294">
        <f t="shared" si="3"/>
        <v>0</v>
      </c>
      <c r="AL41" s="295"/>
      <c r="AM41" s="295"/>
      <c r="AN41" s="20" t="s">
        <v>71</v>
      </c>
    </row>
    <row r="42" spans="1:40" ht="13.5" customHeight="1">
      <c r="A42" s="13">
        <v>24</v>
      </c>
      <c r="B42" s="296"/>
      <c r="C42" s="297"/>
      <c r="D42" s="14"/>
      <c r="E42" s="296"/>
      <c r="F42" s="297"/>
      <c r="G42" s="14"/>
      <c r="H42" s="94"/>
      <c r="I42" s="9" t="s">
        <v>89</v>
      </c>
      <c r="J42" s="21"/>
      <c r="K42" s="96"/>
      <c r="L42" s="17" t="s">
        <v>90</v>
      </c>
      <c r="M42" s="272">
        <f t="shared" si="1"/>
        <v>0</v>
      </c>
      <c r="N42" s="273"/>
      <c r="O42" s="273"/>
      <c r="P42" s="9" t="s">
        <v>69</v>
      </c>
      <c r="Q42" s="272">
        <f t="shared" si="2"/>
        <v>0</v>
      </c>
      <c r="R42" s="273"/>
      <c r="S42" s="273"/>
      <c r="T42" s="9" t="s">
        <v>69</v>
      </c>
      <c r="U42" s="274">
        <f t="shared" si="0"/>
        <v>0</v>
      </c>
      <c r="V42" s="275"/>
      <c r="W42" s="275"/>
      <c r="X42" s="19" t="s">
        <v>71</v>
      </c>
      <c r="Y42" s="278"/>
      <c r="Z42" s="279"/>
      <c r="AA42" s="279"/>
      <c r="AB42" s="19" t="s">
        <v>71</v>
      </c>
      <c r="AC42" s="278"/>
      <c r="AD42" s="279"/>
      <c r="AE42" s="279"/>
      <c r="AF42" s="19" t="s">
        <v>92</v>
      </c>
      <c r="AG42" s="280"/>
      <c r="AH42" s="281"/>
      <c r="AI42" s="281"/>
      <c r="AJ42" s="20" t="s">
        <v>71</v>
      </c>
      <c r="AK42" s="294">
        <f t="shared" si="3"/>
        <v>0</v>
      </c>
      <c r="AL42" s="295"/>
      <c r="AM42" s="295"/>
      <c r="AN42" s="20" t="s">
        <v>71</v>
      </c>
    </row>
    <row r="43" spans="1:40" ht="13.5" customHeight="1">
      <c r="A43" s="13">
        <v>25</v>
      </c>
      <c r="B43" s="296"/>
      <c r="C43" s="297"/>
      <c r="D43" s="14"/>
      <c r="E43" s="296"/>
      <c r="F43" s="297"/>
      <c r="G43" s="14"/>
      <c r="H43" s="94"/>
      <c r="I43" s="9" t="s">
        <v>89</v>
      </c>
      <c r="J43" s="21"/>
      <c r="K43" s="96"/>
      <c r="L43" s="17" t="s">
        <v>90</v>
      </c>
      <c r="M43" s="272">
        <f t="shared" si="1"/>
        <v>0</v>
      </c>
      <c r="N43" s="273"/>
      <c r="O43" s="273"/>
      <c r="P43" s="9" t="s">
        <v>69</v>
      </c>
      <c r="Q43" s="272">
        <f t="shared" si="2"/>
        <v>0</v>
      </c>
      <c r="R43" s="273"/>
      <c r="S43" s="273"/>
      <c r="T43" s="9" t="s">
        <v>69</v>
      </c>
      <c r="U43" s="274">
        <f t="shared" si="0"/>
        <v>0</v>
      </c>
      <c r="V43" s="275"/>
      <c r="W43" s="275"/>
      <c r="X43" s="19" t="s">
        <v>71</v>
      </c>
      <c r="Y43" s="278"/>
      <c r="Z43" s="279"/>
      <c r="AA43" s="279"/>
      <c r="AB43" s="19" t="s">
        <v>71</v>
      </c>
      <c r="AC43" s="278"/>
      <c r="AD43" s="279"/>
      <c r="AE43" s="279"/>
      <c r="AF43" s="19" t="s">
        <v>92</v>
      </c>
      <c r="AG43" s="280"/>
      <c r="AH43" s="281"/>
      <c r="AI43" s="281"/>
      <c r="AJ43" s="20" t="s">
        <v>71</v>
      </c>
      <c r="AK43" s="294">
        <f t="shared" si="3"/>
        <v>0</v>
      </c>
      <c r="AL43" s="295"/>
      <c r="AM43" s="295"/>
      <c r="AN43" s="20" t="s">
        <v>71</v>
      </c>
    </row>
    <row r="44" spans="1:40" ht="13.5" customHeight="1">
      <c r="A44" s="13">
        <v>26</v>
      </c>
      <c r="B44" s="296"/>
      <c r="C44" s="297"/>
      <c r="D44" s="14"/>
      <c r="E44" s="296"/>
      <c r="F44" s="297"/>
      <c r="G44" s="14"/>
      <c r="H44" s="94"/>
      <c r="I44" s="9" t="s">
        <v>89</v>
      </c>
      <c r="J44" s="21"/>
      <c r="K44" s="96"/>
      <c r="L44" s="17" t="s">
        <v>90</v>
      </c>
      <c r="M44" s="272">
        <f t="shared" si="1"/>
        <v>0</v>
      </c>
      <c r="N44" s="273"/>
      <c r="O44" s="273"/>
      <c r="P44" s="9" t="s">
        <v>69</v>
      </c>
      <c r="Q44" s="272">
        <f t="shared" si="2"/>
        <v>0</v>
      </c>
      <c r="R44" s="273"/>
      <c r="S44" s="273"/>
      <c r="T44" s="9" t="s">
        <v>69</v>
      </c>
      <c r="U44" s="274">
        <f t="shared" si="0"/>
        <v>0</v>
      </c>
      <c r="V44" s="275"/>
      <c r="W44" s="275"/>
      <c r="X44" s="19" t="s">
        <v>71</v>
      </c>
      <c r="Y44" s="278"/>
      <c r="Z44" s="279"/>
      <c r="AA44" s="279"/>
      <c r="AB44" s="19" t="s">
        <v>71</v>
      </c>
      <c r="AC44" s="278"/>
      <c r="AD44" s="279"/>
      <c r="AE44" s="279"/>
      <c r="AF44" s="19" t="s">
        <v>92</v>
      </c>
      <c r="AG44" s="280"/>
      <c r="AH44" s="281"/>
      <c r="AI44" s="281"/>
      <c r="AJ44" s="20" t="s">
        <v>71</v>
      </c>
      <c r="AK44" s="294">
        <f t="shared" si="3"/>
        <v>0</v>
      </c>
      <c r="AL44" s="295"/>
      <c r="AM44" s="295"/>
      <c r="AN44" s="20" t="s">
        <v>71</v>
      </c>
    </row>
    <row r="45" spans="1:40" ht="13.5" customHeight="1">
      <c r="A45" s="13">
        <v>27</v>
      </c>
      <c r="B45" s="296"/>
      <c r="C45" s="297"/>
      <c r="D45" s="14"/>
      <c r="E45" s="296"/>
      <c r="F45" s="297"/>
      <c r="G45" s="14"/>
      <c r="H45" s="94"/>
      <c r="I45" s="9" t="s">
        <v>89</v>
      </c>
      <c r="J45" s="21"/>
      <c r="K45" s="96"/>
      <c r="L45" s="17" t="s">
        <v>90</v>
      </c>
      <c r="M45" s="272">
        <f t="shared" si="1"/>
        <v>0</v>
      </c>
      <c r="N45" s="273"/>
      <c r="O45" s="273"/>
      <c r="P45" s="9" t="s">
        <v>69</v>
      </c>
      <c r="Q45" s="272">
        <f t="shared" si="2"/>
        <v>0</v>
      </c>
      <c r="R45" s="273"/>
      <c r="S45" s="273"/>
      <c r="T45" s="9" t="s">
        <v>69</v>
      </c>
      <c r="U45" s="274">
        <f t="shared" si="0"/>
        <v>0</v>
      </c>
      <c r="V45" s="275"/>
      <c r="W45" s="275"/>
      <c r="X45" s="19" t="s">
        <v>71</v>
      </c>
      <c r="Y45" s="278"/>
      <c r="Z45" s="279"/>
      <c r="AA45" s="279"/>
      <c r="AB45" s="19" t="s">
        <v>71</v>
      </c>
      <c r="AC45" s="278"/>
      <c r="AD45" s="279"/>
      <c r="AE45" s="279"/>
      <c r="AF45" s="19" t="s">
        <v>92</v>
      </c>
      <c r="AG45" s="280"/>
      <c r="AH45" s="281"/>
      <c r="AI45" s="281"/>
      <c r="AJ45" s="20" t="s">
        <v>71</v>
      </c>
      <c r="AK45" s="294">
        <f t="shared" si="3"/>
        <v>0</v>
      </c>
      <c r="AL45" s="295"/>
      <c r="AM45" s="295"/>
      <c r="AN45" s="20" t="s">
        <v>71</v>
      </c>
    </row>
    <row r="46" spans="1:40" ht="13.5" customHeight="1">
      <c r="A46" s="13">
        <v>28</v>
      </c>
      <c r="B46" s="296"/>
      <c r="C46" s="297"/>
      <c r="D46" s="14"/>
      <c r="E46" s="296"/>
      <c r="F46" s="297"/>
      <c r="G46" s="14"/>
      <c r="H46" s="94"/>
      <c r="I46" s="9" t="s">
        <v>89</v>
      </c>
      <c r="J46" s="21"/>
      <c r="K46" s="96"/>
      <c r="L46" s="17" t="s">
        <v>90</v>
      </c>
      <c r="M46" s="272">
        <f t="shared" si="1"/>
        <v>0</v>
      </c>
      <c r="N46" s="273"/>
      <c r="O46" s="273"/>
      <c r="P46" s="9" t="s">
        <v>69</v>
      </c>
      <c r="Q46" s="272">
        <f t="shared" si="2"/>
        <v>0</v>
      </c>
      <c r="R46" s="273"/>
      <c r="S46" s="273"/>
      <c r="T46" s="9" t="s">
        <v>69</v>
      </c>
      <c r="U46" s="274">
        <f t="shared" si="0"/>
        <v>0</v>
      </c>
      <c r="V46" s="275"/>
      <c r="W46" s="275"/>
      <c r="X46" s="19" t="s">
        <v>71</v>
      </c>
      <c r="Y46" s="278"/>
      <c r="Z46" s="279"/>
      <c r="AA46" s="279"/>
      <c r="AB46" s="19" t="s">
        <v>71</v>
      </c>
      <c r="AC46" s="278"/>
      <c r="AD46" s="279"/>
      <c r="AE46" s="279"/>
      <c r="AF46" s="19" t="s">
        <v>92</v>
      </c>
      <c r="AG46" s="280"/>
      <c r="AH46" s="281"/>
      <c r="AI46" s="281"/>
      <c r="AJ46" s="20" t="s">
        <v>71</v>
      </c>
      <c r="AK46" s="294">
        <f t="shared" si="3"/>
        <v>0</v>
      </c>
      <c r="AL46" s="295"/>
      <c r="AM46" s="295"/>
      <c r="AN46" s="20" t="s">
        <v>71</v>
      </c>
    </row>
    <row r="47" spans="1:40" ht="13.5" customHeight="1">
      <c r="A47" s="13">
        <v>29</v>
      </c>
      <c r="B47" s="296"/>
      <c r="C47" s="297"/>
      <c r="D47" s="14"/>
      <c r="E47" s="296"/>
      <c r="F47" s="297"/>
      <c r="G47" s="14"/>
      <c r="H47" s="94"/>
      <c r="I47" s="9" t="s">
        <v>89</v>
      </c>
      <c r="J47" s="21"/>
      <c r="K47" s="96"/>
      <c r="L47" s="17" t="s">
        <v>90</v>
      </c>
      <c r="M47" s="272">
        <f t="shared" si="1"/>
        <v>0</v>
      </c>
      <c r="N47" s="273"/>
      <c r="O47" s="273"/>
      <c r="P47" s="9" t="s">
        <v>69</v>
      </c>
      <c r="Q47" s="272">
        <f t="shared" si="2"/>
        <v>0</v>
      </c>
      <c r="R47" s="273"/>
      <c r="S47" s="273"/>
      <c r="T47" s="9" t="s">
        <v>69</v>
      </c>
      <c r="U47" s="274">
        <f t="shared" si="0"/>
        <v>0</v>
      </c>
      <c r="V47" s="275"/>
      <c r="W47" s="275"/>
      <c r="X47" s="19" t="s">
        <v>71</v>
      </c>
      <c r="Y47" s="278"/>
      <c r="Z47" s="279"/>
      <c r="AA47" s="279"/>
      <c r="AB47" s="19" t="s">
        <v>71</v>
      </c>
      <c r="AC47" s="278"/>
      <c r="AD47" s="279"/>
      <c r="AE47" s="279"/>
      <c r="AF47" s="19" t="s">
        <v>92</v>
      </c>
      <c r="AG47" s="280"/>
      <c r="AH47" s="281"/>
      <c r="AI47" s="281"/>
      <c r="AJ47" s="20" t="s">
        <v>71</v>
      </c>
      <c r="AK47" s="294">
        <f t="shared" si="3"/>
        <v>0</v>
      </c>
      <c r="AL47" s="295"/>
      <c r="AM47" s="295"/>
      <c r="AN47" s="20" t="s">
        <v>71</v>
      </c>
    </row>
    <row r="48" spans="1:40" ht="13.5" customHeight="1">
      <c r="A48" s="13">
        <v>30</v>
      </c>
      <c r="B48" s="296"/>
      <c r="C48" s="297"/>
      <c r="D48" s="14"/>
      <c r="E48" s="296"/>
      <c r="F48" s="297"/>
      <c r="G48" s="14"/>
      <c r="H48" s="94"/>
      <c r="I48" s="9" t="s">
        <v>89</v>
      </c>
      <c r="J48" s="21"/>
      <c r="K48" s="96"/>
      <c r="L48" s="17" t="s">
        <v>90</v>
      </c>
      <c r="M48" s="272">
        <f t="shared" si="1"/>
        <v>0</v>
      </c>
      <c r="N48" s="273"/>
      <c r="O48" s="273"/>
      <c r="P48" s="9" t="s">
        <v>69</v>
      </c>
      <c r="Q48" s="272">
        <f t="shared" si="2"/>
        <v>0</v>
      </c>
      <c r="R48" s="273"/>
      <c r="S48" s="273"/>
      <c r="T48" s="9" t="s">
        <v>69</v>
      </c>
      <c r="U48" s="274">
        <f t="shared" si="0"/>
        <v>0</v>
      </c>
      <c r="V48" s="275"/>
      <c r="W48" s="275"/>
      <c r="X48" s="19" t="s">
        <v>71</v>
      </c>
      <c r="Y48" s="278"/>
      <c r="Z48" s="279"/>
      <c r="AA48" s="279"/>
      <c r="AB48" s="19" t="s">
        <v>71</v>
      </c>
      <c r="AC48" s="278"/>
      <c r="AD48" s="279"/>
      <c r="AE48" s="279"/>
      <c r="AF48" s="19" t="s">
        <v>92</v>
      </c>
      <c r="AG48" s="280"/>
      <c r="AH48" s="281"/>
      <c r="AI48" s="281"/>
      <c r="AJ48" s="20" t="s">
        <v>71</v>
      </c>
      <c r="AK48" s="294">
        <f t="shared" si="3"/>
        <v>0</v>
      </c>
      <c r="AL48" s="295"/>
      <c r="AM48" s="295"/>
      <c r="AN48" s="20" t="s">
        <v>71</v>
      </c>
    </row>
    <row r="49" spans="1:40" ht="13.5" customHeight="1">
      <c r="A49" s="13">
        <v>31</v>
      </c>
      <c r="B49" s="296"/>
      <c r="C49" s="297"/>
      <c r="D49" s="14"/>
      <c r="E49" s="296"/>
      <c r="F49" s="297"/>
      <c r="G49" s="14"/>
      <c r="H49" s="94"/>
      <c r="I49" s="9" t="s">
        <v>89</v>
      </c>
      <c r="J49" s="21"/>
      <c r="K49" s="96"/>
      <c r="L49" s="17" t="s">
        <v>90</v>
      </c>
      <c r="M49" s="272">
        <f t="shared" si="1"/>
        <v>0</v>
      </c>
      <c r="N49" s="273"/>
      <c r="O49" s="273"/>
      <c r="P49" s="9" t="s">
        <v>69</v>
      </c>
      <c r="Q49" s="272">
        <f t="shared" si="2"/>
        <v>0</v>
      </c>
      <c r="R49" s="273"/>
      <c r="S49" s="273"/>
      <c r="T49" s="9" t="s">
        <v>69</v>
      </c>
      <c r="U49" s="274">
        <f t="shared" si="0"/>
        <v>0</v>
      </c>
      <c r="V49" s="275"/>
      <c r="W49" s="275"/>
      <c r="X49" s="19" t="s">
        <v>71</v>
      </c>
      <c r="Y49" s="278"/>
      <c r="Z49" s="279"/>
      <c r="AA49" s="279"/>
      <c r="AB49" s="19" t="s">
        <v>71</v>
      </c>
      <c r="AC49" s="278"/>
      <c r="AD49" s="279"/>
      <c r="AE49" s="279"/>
      <c r="AF49" s="19" t="s">
        <v>92</v>
      </c>
      <c r="AG49" s="280"/>
      <c r="AH49" s="281"/>
      <c r="AI49" s="281"/>
      <c r="AJ49" s="20" t="s">
        <v>71</v>
      </c>
      <c r="AK49" s="294">
        <f t="shared" si="3"/>
        <v>0</v>
      </c>
      <c r="AL49" s="295"/>
      <c r="AM49" s="295"/>
      <c r="AN49" s="20" t="s">
        <v>71</v>
      </c>
    </row>
    <row r="50" spans="1:40" ht="13.5" customHeight="1">
      <c r="A50" s="13">
        <v>32</v>
      </c>
      <c r="B50" s="296"/>
      <c r="C50" s="297"/>
      <c r="D50" s="14"/>
      <c r="E50" s="296"/>
      <c r="F50" s="297"/>
      <c r="G50" s="14"/>
      <c r="H50" s="94"/>
      <c r="I50" s="9" t="s">
        <v>89</v>
      </c>
      <c r="J50" s="21"/>
      <c r="K50" s="96"/>
      <c r="L50" s="17" t="s">
        <v>90</v>
      </c>
      <c r="M50" s="272">
        <f t="shared" si="1"/>
        <v>0</v>
      </c>
      <c r="N50" s="273"/>
      <c r="O50" s="273"/>
      <c r="P50" s="9" t="s">
        <v>69</v>
      </c>
      <c r="Q50" s="272">
        <f t="shared" si="2"/>
        <v>0</v>
      </c>
      <c r="R50" s="273"/>
      <c r="S50" s="273"/>
      <c r="T50" s="9" t="s">
        <v>69</v>
      </c>
      <c r="U50" s="274">
        <f t="shared" si="0"/>
        <v>0</v>
      </c>
      <c r="V50" s="275"/>
      <c r="W50" s="275"/>
      <c r="X50" s="19" t="s">
        <v>71</v>
      </c>
      <c r="Y50" s="278"/>
      <c r="Z50" s="279"/>
      <c r="AA50" s="279"/>
      <c r="AB50" s="19" t="s">
        <v>71</v>
      </c>
      <c r="AC50" s="278"/>
      <c r="AD50" s="279"/>
      <c r="AE50" s="279"/>
      <c r="AF50" s="19" t="s">
        <v>92</v>
      </c>
      <c r="AG50" s="280"/>
      <c r="AH50" s="281"/>
      <c r="AI50" s="281"/>
      <c r="AJ50" s="20" t="s">
        <v>71</v>
      </c>
      <c r="AK50" s="294">
        <f t="shared" si="3"/>
        <v>0</v>
      </c>
      <c r="AL50" s="295"/>
      <c r="AM50" s="295"/>
      <c r="AN50" s="20" t="s">
        <v>71</v>
      </c>
    </row>
    <row r="51" spans="1:40" ht="13.5" customHeight="1">
      <c r="A51" s="13">
        <v>33</v>
      </c>
      <c r="B51" s="296"/>
      <c r="C51" s="297"/>
      <c r="D51" s="14"/>
      <c r="E51" s="296"/>
      <c r="F51" s="297"/>
      <c r="G51" s="14"/>
      <c r="H51" s="94"/>
      <c r="I51" s="9" t="s">
        <v>89</v>
      </c>
      <c r="J51" s="21"/>
      <c r="K51" s="96"/>
      <c r="L51" s="17" t="s">
        <v>90</v>
      </c>
      <c r="M51" s="272">
        <f t="shared" si="1"/>
        <v>0</v>
      </c>
      <c r="N51" s="273"/>
      <c r="O51" s="273"/>
      <c r="P51" s="9" t="s">
        <v>69</v>
      </c>
      <c r="Q51" s="272">
        <f t="shared" si="2"/>
        <v>0</v>
      </c>
      <c r="R51" s="273"/>
      <c r="S51" s="273"/>
      <c r="T51" s="9" t="s">
        <v>69</v>
      </c>
      <c r="U51" s="274">
        <f t="shared" si="0"/>
        <v>0</v>
      </c>
      <c r="V51" s="275"/>
      <c r="W51" s="275"/>
      <c r="X51" s="19" t="s">
        <v>71</v>
      </c>
      <c r="Y51" s="278"/>
      <c r="Z51" s="279"/>
      <c r="AA51" s="279"/>
      <c r="AB51" s="19" t="s">
        <v>71</v>
      </c>
      <c r="AC51" s="278"/>
      <c r="AD51" s="279"/>
      <c r="AE51" s="279"/>
      <c r="AF51" s="19" t="s">
        <v>92</v>
      </c>
      <c r="AG51" s="280"/>
      <c r="AH51" s="281"/>
      <c r="AI51" s="281"/>
      <c r="AJ51" s="20" t="s">
        <v>71</v>
      </c>
      <c r="AK51" s="294">
        <f t="shared" si="3"/>
        <v>0</v>
      </c>
      <c r="AL51" s="295"/>
      <c r="AM51" s="295"/>
      <c r="AN51" s="20" t="s">
        <v>71</v>
      </c>
    </row>
    <row r="52" spans="1:40" ht="13.5" customHeight="1">
      <c r="A52" s="13">
        <v>34</v>
      </c>
      <c r="B52" s="296"/>
      <c r="C52" s="297"/>
      <c r="D52" s="14"/>
      <c r="E52" s="296"/>
      <c r="F52" s="297"/>
      <c r="G52" s="14"/>
      <c r="H52" s="94"/>
      <c r="I52" s="9" t="s">
        <v>89</v>
      </c>
      <c r="J52" s="21"/>
      <c r="K52" s="96"/>
      <c r="L52" s="17" t="s">
        <v>90</v>
      </c>
      <c r="M52" s="272">
        <f t="shared" si="1"/>
        <v>0</v>
      </c>
      <c r="N52" s="273"/>
      <c r="O52" s="273"/>
      <c r="P52" s="9" t="s">
        <v>69</v>
      </c>
      <c r="Q52" s="272">
        <f t="shared" si="2"/>
        <v>0</v>
      </c>
      <c r="R52" s="273"/>
      <c r="S52" s="273"/>
      <c r="T52" s="9" t="s">
        <v>69</v>
      </c>
      <c r="U52" s="274">
        <f t="shared" si="0"/>
        <v>0</v>
      </c>
      <c r="V52" s="275"/>
      <c r="W52" s="275"/>
      <c r="X52" s="19" t="s">
        <v>71</v>
      </c>
      <c r="Y52" s="278"/>
      <c r="Z52" s="279"/>
      <c r="AA52" s="279"/>
      <c r="AB52" s="19" t="s">
        <v>71</v>
      </c>
      <c r="AC52" s="278"/>
      <c r="AD52" s="279"/>
      <c r="AE52" s="279"/>
      <c r="AF52" s="19" t="s">
        <v>92</v>
      </c>
      <c r="AG52" s="280"/>
      <c r="AH52" s="281"/>
      <c r="AI52" s="281"/>
      <c r="AJ52" s="20" t="s">
        <v>71</v>
      </c>
      <c r="AK52" s="294">
        <f t="shared" si="3"/>
        <v>0</v>
      </c>
      <c r="AL52" s="295"/>
      <c r="AM52" s="295"/>
      <c r="AN52" s="20" t="s">
        <v>71</v>
      </c>
    </row>
    <row r="53" spans="1:40" ht="13.5" customHeight="1">
      <c r="A53" s="13">
        <v>35</v>
      </c>
      <c r="B53" s="296"/>
      <c r="C53" s="297"/>
      <c r="D53" s="14"/>
      <c r="E53" s="296"/>
      <c r="F53" s="297"/>
      <c r="G53" s="14"/>
      <c r="H53" s="94"/>
      <c r="I53" s="9" t="s">
        <v>89</v>
      </c>
      <c r="J53" s="21"/>
      <c r="K53" s="96"/>
      <c r="L53" s="17" t="s">
        <v>90</v>
      </c>
      <c r="M53" s="272">
        <f t="shared" si="1"/>
        <v>0</v>
      </c>
      <c r="N53" s="273"/>
      <c r="O53" s="273"/>
      <c r="P53" s="9" t="s">
        <v>69</v>
      </c>
      <c r="Q53" s="272">
        <f t="shared" si="2"/>
        <v>0</v>
      </c>
      <c r="R53" s="273"/>
      <c r="S53" s="273"/>
      <c r="T53" s="9" t="s">
        <v>69</v>
      </c>
      <c r="U53" s="274">
        <f t="shared" si="0"/>
        <v>0</v>
      </c>
      <c r="V53" s="275"/>
      <c r="W53" s="275"/>
      <c r="X53" s="19" t="s">
        <v>71</v>
      </c>
      <c r="Y53" s="278"/>
      <c r="Z53" s="279"/>
      <c r="AA53" s="279"/>
      <c r="AB53" s="19" t="s">
        <v>71</v>
      </c>
      <c r="AC53" s="278"/>
      <c r="AD53" s="279"/>
      <c r="AE53" s="279"/>
      <c r="AF53" s="19" t="s">
        <v>92</v>
      </c>
      <c r="AG53" s="280"/>
      <c r="AH53" s="281"/>
      <c r="AI53" s="281"/>
      <c r="AJ53" s="20" t="s">
        <v>71</v>
      </c>
      <c r="AK53" s="294">
        <f t="shared" si="3"/>
        <v>0</v>
      </c>
      <c r="AL53" s="295"/>
      <c r="AM53" s="295"/>
      <c r="AN53" s="20" t="s">
        <v>71</v>
      </c>
    </row>
    <row r="54" spans="1:40" ht="13.5" customHeight="1">
      <c r="A54" s="13">
        <v>36</v>
      </c>
      <c r="B54" s="296"/>
      <c r="C54" s="297"/>
      <c r="D54" s="14"/>
      <c r="E54" s="296"/>
      <c r="F54" s="297"/>
      <c r="G54" s="14"/>
      <c r="H54" s="94"/>
      <c r="I54" s="9" t="s">
        <v>89</v>
      </c>
      <c r="J54" s="21"/>
      <c r="K54" s="96"/>
      <c r="L54" s="17" t="s">
        <v>90</v>
      </c>
      <c r="M54" s="272">
        <f t="shared" si="1"/>
        <v>0</v>
      </c>
      <c r="N54" s="273"/>
      <c r="O54" s="273"/>
      <c r="P54" s="9" t="s">
        <v>69</v>
      </c>
      <c r="Q54" s="272">
        <f t="shared" si="2"/>
        <v>0</v>
      </c>
      <c r="R54" s="273"/>
      <c r="S54" s="273"/>
      <c r="T54" s="9" t="s">
        <v>69</v>
      </c>
      <c r="U54" s="274">
        <f t="shared" si="0"/>
        <v>0</v>
      </c>
      <c r="V54" s="275"/>
      <c r="W54" s="275"/>
      <c r="X54" s="19" t="s">
        <v>71</v>
      </c>
      <c r="Y54" s="278"/>
      <c r="Z54" s="279"/>
      <c r="AA54" s="279"/>
      <c r="AB54" s="19" t="s">
        <v>71</v>
      </c>
      <c r="AC54" s="278"/>
      <c r="AD54" s="279"/>
      <c r="AE54" s="279"/>
      <c r="AF54" s="19" t="s">
        <v>92</v>
      </c>
      <c r="AG54" s="280"/>
      <c r="AH54" s="281"/>
      <c r="AI54" s="281"/>
      <c r="AJ54" s="20" t="s">
        <v>71</v>
      </c>
      <c r="AK54" s="294">
        <f t="shared" si="3"/>
        <v>0</v>
      </c>
      <c r="AL54" s="295"/>
      <c r="AM54" s="295"/>
      <c r="AN54" s="20" t="s">
        <v>71</v>
      </c>
    </row>
    <row r="55" spans="1:40" ht="13.5" customHeight="1">
      <c r="A55" s="13">
        <v>37</v>
      </c>
      <c r="B55" s="296"/>
      <c r="C55" s="297"/>
      <c r="D55" s="14"/>
      <c r="E55" s="296"/>
      <c r="F55" s="297"/>
      <c r="G55" s="14"/>
      <c r="H55" s="94"/>
      <c r="I55" s="9" t="s">
        <v>89</v>
      </c>
      <c r="J55" s="21"/>
      <c r="K55" s="96"/>
      <c r="L55" s="17" t="s">
        <v>90</v>
      </c>
      <c r="M55" s="272">
        <f t="shared" si="1"/>
        <v>0</v>
      </c>
      <c r="N55" s="273"/>
      <c r="O55" s="273"/>
      <c r="P55" s="9" t="s">
        <v>69</v>
      </c>
      <c r="Q55" s="272">
        <f t="shared" si="2"/>
        <v>0</v>
      </c>
      <c r="R55" s="273"/>
      <c r="S55" s="273"/>
      <c r="T55" s="9" t="s">
        <v>69</v>
      </c>
      <c r="U55" s="274">
        <f t="shared" si="0"/>
        <v>0</v>
      </c>
      <c r="V55" s="275"/>
      <c r="W55" s="275"/>
      <c r="X55" s="19" t="s">
        <v>71</v>
      </c>
      <c r="Y55" s="278"/>
      <c r="Z55" s="279"/>
      <c r="AA55" s="279"/>
      <c r="AB55" s="19" t="s">
        <v>71</v>
      </c>
      <c r="AC55" s="278"/>
      <c r="AD55" s="279"/>
      <c r="AE55" s="279"/>
      <c r="AF55" s="19" t="s">
        <v>92</v>
      </c>
      <c r="AG55" s="280"/>
      <c r="AH55" s="281"/>
      <c r="AI55" s="281"/>
      <c r="AJ55" s="20" t="s">
        <v>71</v>
      </c>
      <c r="AK55" s="294">
        <f t="shared" si="3"/>
        <v>0</v>
      </c>
      <c r="AL55" s="295"/>
      <c r="AM55" s="295"/>
      <c r="AN55" s="20" t="s">
        <v>71</v>
      </c>
    </row>
    <row r="56" spans="1:40" ht="13.5" customHeight="1">
      <c r="A56" s="13">
        <v>38</v>
      </c>
      <c r="B56" s="296"/>
      <c r="C56" s="297"/>
      <c r="D56" s="14"/>
      <c r="E56" s="296"/>
      <c r="F56" s="297"/>
      <c r="G56" s="14"/>
      <c r="H56" s="94"/>
      <c r="I56" s="9" t="s">
        <v>89</v>
      </c>
      <c r="J56" s="21"/>
      <c r="K56" s="96"/>
      <c r="L56" s="17" t="s">
        <v>90</v>
      </c>
      <c r="M56" s="272">
        <f t="shared" si="1"/>
        <v>0</v>
      </c>
      <c r="N56" s="273"/>
      <c r="O56" s="273"/>
      <c r="P56" s="9" t="s">
        <v>69</v>
      </c>
      <c r="Q56" s="272">
        <f t="shared" si="2"/>
        <v>0</v>
      </c>
      <c r="R56" s="273"/>
      <c r="S56" s="273"/>
      <c r="T56" s="9" t="s">
        <v>69</v>
      </c>
      <c r="U56" s="274">
        <f t="shared" si="0"/>
        <v>0</v>
      </c>
      <c r="V56" s="275"/>
      <c r="W56" s="275"/>
      <c r="X56" s="19" t="s">
        <v>71</v>
      </c>
      <c r="Y56" s="278"/>
      <c r="Z56" s="279"/>
      <c r="AA56" s="279"/>
      <c r="AB56" s="19" t="s">
        <v>71</v>
      </c>
      <c r="AC56" s="278"/>
      <c r="AD56" s="279"/>
      <c r="AE56" s="279"/>
      <c r="AF56" s="19" t="s">
        <v>92</v>
      </c>
      <c r="AG56" s="280"/>
      <c r="AH56" s="281"/>
      <c r="AI56" s="281"/>
      <c r="AJ56" s="20" t="s">
        <v>71</v>
      </c>
      <c r="AK56" s="294">
        <f t="shared" si="3"/>
        <v>0</v>
      </c>
      <c r="AL56" s="295"/>
      <c r="AM56" s="295"/>
      <c r="AN56" s="20" t="s">
        <v>71</v>
      </c>
    </row>
    <row r="57" spans="1:40" ht="13.5" customHeight="1">
      <c r="A57" s="13">
        <v>39</v>
      </c>
      <c r="B57" s="296"/>
      <c r="C57" s="297"/>
      <c r="D57" s="14"/>
      <c r="E57" s="296"/>
      <c r="F57" s="297"/>
      <c r="G57" s="14"/>
      <c r="H57" s="94"/>
      <c r="I57" s="9" t="s">
        <v>89</v>
      </c>
      <c r="J57" s="21"/>
      <c r="K57" s="96"/>
      <c r="L57" s="17" t="s">
        <v>90</v>
      </c>
      <c r="M57" s="272">
        <f t="shared" si="1"/>
        <v>0</v>
      </c>
      <c r="N57" s="273"/>
      <c r="O57" s="273"/>
      <c r="P57" s="9" t="s">
        <v>69</v>
      </c>
      <c r="Q57" s="272">
        <f t="shared" si="2"/>
        <v>0</v>
      </c>
      <c r="R57" s="273"/>
      <c r="S57" s="273"/>
      <c r="T57" s="9" t="s">
        <v>69</v>
      </c>
      <c r="U57" s="274">
        <f t="shared" si="0"/>
        <v>0</v>
      </c>
      <c r="V57" s="275"/>
      <c r="W57" s="275"/>
      <c r="X57" s="19" t="s">
        <v>71</v>
      </c>
      <c r="Y57" s="278"/>
      <c r="Z57" s="279"/>
      <c r="AA57" s="279"/>
      <c r="AB57" s="19" t="s">
        <v>71</v>
      </c>
      <c r="AC57" s="278"/>
      <c r="AD57" s="279"/>
      <c r="AE57" s="279"/>
      <c r="AF57" s="19" t="s">
        <v>92</v>
      </c>
      <c r="AG57" s="280"/>
      <c r="AH57" s="281"/>
      <c r="AI57" s="281"/>
      <c r="AJ57" s="20" t="s">
        <v>71</v>
      </c>
      <c r="AK57" s="294">
        <f t="shared" si="3"/>
        <v>0</v>
      </c>
      <c r="AL57" s="295"/>
      <c r="AM57" s="295"/>
      <c r="AN57" s="20" t="s">
        <v>71</v>
      </c>
    </row>
    <row r="58" spans="1:40" ht="13.5" customHeight="1">
      <c r="A58" s="13">
        <v>40</v>
      </c>
      <c r="B58" s="296"/>
      <c r="C58" s="297"/>
      <c r="D58" s="14"/>
      <c r="E58" s="296"/>
      <c r="F58" s="297"/>
      <c r="G58" s="14"/>
      <c r="H58" s="94"/>
      <c r="I58" s="9" t="s">
        <v>89</v>
      </c>
      <c r="J58" s="21"/>
      <c r="K58" s="96"/>
      <c r="L58" s="5" t="s">
        <v>90</v>
      </c>
      <c r="M58" s="272">
        <f t="shared" si="1"/>
        <v>0</v>
      </c>
      <c r="N58" s="273"/>
      <c r="O58" s="273"/>
      <c r="P58" s="9" t="s">
        <v>69</v>
      </c>
      <c r="Q58" s="272">
        <f t="shared" si="2"/>
        <v>0</v>
      </c>
      <c r="R58" s="273"/>
      <c r="S58" s="273"/>
      <c r="T58" s="9" t="s">
        <v>69</v>
      </c>
      <c r="U58" s="274">
        <f t="shared" si="0"/>
        <v>0</v>
      </c>
      <c r="V58" s="275"/>
      <c r="W58" s="275"/>
      <c r="X58" s="19" t="s">
        <v>71</v>
      </c>
      <c r="Y58" s="278"/>
      <c r="Z58" s="279"/>
      <c r="AA58" s="279"/>
      <c r="AB58" s="19" t="s">
        <v>71</v>
      </c>
      <c r="AC58" s="278"/>
      <c r="AD58" s="279"/>
      <c r="AE58" s="279"/>
      <c r="AF58" s="19" t="s">
        <v>92</v>
      </c>
      <c r="AG58" s="280"/>
      <c r="AH58" s="281"/>
      <c r="AI58" s="281"/>
      <c r="AJ58" s="20" t="s">
        <v>71</v>
      </c>
      <c r="AK58" s="294">
        <f t="shared" si="3"/>
        <v>0</v>
      </c>
      <c r="AL58" s="295"/>
      <c r="AM58" s="295"/>
      <c r="AN58" s="20" t="s">
        <v>71</v>
      </c>
    </row>
    <row r="59" spans="1:40" ht="25.4" customHeight="1" thickBot="1">
      <c r="A59" s="22"/>
      <c r="B59" s="10"/>
      <c r="C59" s="10"/>
      <c r="D59" s="12"/>
      <c r="E59" s="12"/>
      <c r="F59" s="12"/>
      <c r="G59" s="8"/>
    </row>
    <row r="60" spans="1:40" ht="20.9" customHeight="1">
      <c r="A60" s="298" t="s">
        <v>93</v>
      </c>
      <c r="B60" s="299"/>
      <c r="C60" s="300"/>
      <c r="D60" s="304">
        <f>SUM(U19:W58)</f>
        <v>0</v>
      </c>
      <c r="E60" s="305"/>
      <c r="F60" s="305"/>
      <c r="G60" s="305"/>
      <c r="H60" s="305"/>
      <c r="I60" s="305"/>
      <c r="J60" s="305"/>
      <c r="K60" s="306"/>
      <c r="L60" s="310" t="s">
        <v>71</v>
      </c>
      <c r="M60" s="311"/>
      <c r="O60" s="314" t="s">
        <v>94</v>
      </c>
      <c r="P60" s="315"/>
      <c r="Q60" s="315"/>
      <c r="R60" s="316"/>
      <c r="S60" s="320">
        <f>SUM(AK19:AM58)</f>
        <v>0</v>
      </c>
      <c r="T60" s="321"/>
      <c r="U60" s="321"/>
      <c r="V60" s="321"/>
      <c r="W60" s="321"/>
      <c r="X60" s="321"/>
      <c r="Y60" s="321"/>
      <c r="Z60" s="321"/>
      <c r="AA60" s="321"/>
      <c r="AB60" s="322"/>
      <c r="AC60" s="310" t="s">
        <v>71</v>
      </c>
      <c r="AD60" s="311"/>
      <c r="AI60" s="23"/>
    </row>
    <row r="61" spans="1:40" ht="20.9" customHeight="1" thickBot="1">
      <c r="A61" s="301"/>
      <c r="B61" s="302"/>
      <c r="C61" s="303"/>
      <c r="D61" s="307"/>
      <c r="E61" s="308"/>
      <c r="F61" s="308"/>
      <c r="G61" s="308"/>
      <c r="H61" s="308"/>
      <c r="I61" s="308"/>
      <c r="J61" s="308"/>
      <c r="K61" s="309"/>
      <c r="L61" s="312"/>
      <c r="M61" s="313"/>
      <c r="O61" s="317"/>
      <c r="P61" s="318"/>
      <c r="Q61" s="318"/>
      <c r="R61" s="319"/>
      <c r="S61" s="323"/>
      <c r="T61" s="324"/>
      <c r="U61" s="324"/>
      <c r="V61" s="324"/>
      <c r="W61" s="324"/>
      <c r="X61" s="324"/>
      <c r="Y61" s="324"/>
      <c r="Z61" s="324"/>
      <c r="AA61" s="324"/>
      <c r="AB61" s="325"/>
      <c r="AC61" s="312"/>
      <c r="AD61" s="313"/>
    </row>
    <row r="62" spans="1:40" ht="13.5" customHeight="1">
      <c r="A62" s="2" t="s">
        <v>95</v>
      </c>
      <c r="D62" s="11"/>
      <c r="E62" s="11"/>
    </row>
    <row r="63" spans="1:40" ht="13.5" customHeight="1">
      <c r="A63" s="2" t="s">
        <v>96</v>
      </c>
      <c r="D63" s="11"/>
      <c r="E63" s="11"/>
    </row>
    <row r="64" spans="1:40" ht="13.5" customHeight="1" thickBot="1">
      <c r="D64" s="11"/>
      <c r="E64" s="11"/>
    </row>
    <row r="65" spans="2:39" ht="13.5" customHeight="1">
      <c r="B65" s="28" t="s">
        <v>97</v>
      </c>
      <c r="C65" s="29"/>
      <c r="D65" s="29"/>
      <c r="E65" s="29"/>
      <c r="F65" s="29"/>
      <c r="G65" s="29"/>
      <c r="H65" s="29"/>
      <c r="I65" s="29"/>
      <c r="J65" s="29"/>
      <c r="K65" s="29"/>
      <c r="L65" s="29"/>
      <c r="M65" s="29"/>
      <c r="N65" s="29"/>
      <c r="O65" s="29"/>
      <c r="P65" s="29"/>
      <c r="Q65" s="29"/>
      <c r="R65" s="29"/>
      <c r="S65" s="29"/>
      <c r="T65" s="29"/>
      <c r="U65" s="29"/>
      <c r="V65" s="29"/>
      <c r="W65" s="29"/>
      <c r="X65" s="29"/>
      <c r="Y65" s="29"/>
      <c r="Z65" s="29"/>
      <c r="AA65" s="29"/>
      <c r="AB65" s="29"/>
      <c r="AC65" s="29"/>
      <c r="AD65" s="29"/>
      <c r="AE65" s="29"/>
      <c r="AF65" s="29"/>
      <c r="AG65" s="29"/>
      <c r="AH65" s="29"/>
      <c r="AI65" s="29"/>
      <c r="AJ65" s="29"/>
      <c r="AK65" s="24"/>
      <c r="AL65" s="24"/>
      <c r="AM65" s="25"/>
    </row>
    <row r="66" spans="2:39" ht="13.5" customHeight="1">
      <c r="B66" s="30" t="s">
        <v>98</v>
      </c>
      <c r="C66" s="35"/>
      <c r="D66" s="35"/>
      <c r="E66" s="35"/>
      <c r="F66" s="35"/>
      <c r="G66" s="35"/>
      <c r="H66" s="35"/>
      <c r="I66" s="35"/>
      <c r="J66" s="35"/>
      <c r="K66" s="35"/>
      <c r="L66" s="35"/>
      <c r="M66" s="35"/>
      <c r="N66" s="35"/>
      <c r="O66" s="35"/>
      <c r="P66" s="35"/>
      <c r="Q66" s="35"/>
      <c r="R66" s="35"/>
      <c r="S66" s="35"/>
      <c r="T66" s="35"/>
      <c r="U66" s="35"/>
      <c r="V66" s="35"/>
      <c r="W66" s="35"/>
      <c r="X66" s="35"/>
      <c r="Y66" s="35"/>
      <c r="Z66" s="35"/>
      <c r="AA66" s="35"/>
      <c r="AB66" s="35"/>
      <c r="AC66" s="35"/>
      <c r="AD66" s="35"/>
      <c r="AE66" s="35"/>
      <c r="AF66" s="35"/>
      <c r="AG66" s="35"/>
      <c r="AH66" s="35"/>
      <c r="AI66" s="35"/>
      <c r="AJ66" s="35"/>
      <c r="AK66" s="35"/>
      <c r="AL66" s="35"/>
      <c r="AM66" s="31"/>
    </row>
    <row r="67" spans="2:39" ht="13.5" customHeight="1">
      <c r="B67" s="30" t="s">
        <v>99</v>
      </c>
      <c r="C67" s="35"/>
      <c r="D67" s="35"/>
      <c r="E67" s="35"/>
      <c r="F67" s="35"/>
      <c r="G67" s="35"/>
      <c r="H67" s="35"/>
      <c r="I67" s="35"/>
      <c r="J67" s="35"/>
      <c r="K67" s="35"/>
      <c r="L67" s="35"/>
      <c r="M67" s="35"/>
      <c r="N67" s="35"/>
      <c r="O67" s="35"/>
      <c r="P67" s="35"/>
      <c r="Q67" s="35"/>
      <c r="R67" s="35"/>
      <c r="S67" s="35"/>
      <c r="T67" s="35"/>
      <c r="U67" s="35"/>
      <c r="V67" s="35"/>
      <c r="W67" s="35"/>
      <c r="X67" s="35"/>
      <c r="Y67" s="35"/>
      <c r="Z67" s="35"/>
      <c r="AA67" s="35"/>
      <c r="AB67" s="35"/>
      <c r="AC67" s="35"/>
      <c r="AD67" s="35"/>
      <c r="AE67" s="35"/>
      <c r="AF67" s="35"/>
      <c r="AG67" s="35"/>
      <c r="AH67" s="35"/>
      <c r="AI67" s="35"/>
      <c r="AJ67" s="35"/>
      <c r="AK67" s="35"/>
      <c r="AL67" s="35"/>
      <c r="AM67" s="31"/>
    </row>
    <row r="68" spans="2:39" ht="13.5" customHeight="1">
      <c r="B68" s="30" t="s">
        <v>100</v>
      </c>
      <c r="C68" s="35"/>
      <c r="D68" s="35"/>
      <c r="E68" s="35"/>
      <c r="F68" s="35"/>
      <c r="G68" s="35"/>
      <c r="H68" s="35"/>
      <c r="I68" s="35"/>
      <c r="J68" s="35"/>
      <c r="K68" s="35"/>
      <c r="L68" s="35"/>
      <c r="M68" s="35"/>
      <c r="N68" s="35"/>
      <c r="O68" s="35"/>
      <c r="P68" s="35"/>
      <c r="Q68" s="35"/>
      <c r="R68" s="35"/>
      <c r="S68" s="35"/>
      <c r="T68" s="35"/>
      <c r="U68" s="35"/>
      <c r="V68" s="35"/>
      <c r="W68" s="35"/>
      <c r="X68" s="35"/>
      <c r="Y68" s="35"/>
      <c r="Z68" s="35"/>
      <c r="AA68" s="35"/>
      <c r="AB68" s="35"/>
      <c r="AC68" s="35"/>
      <c r="AD68" s="35"/>
      <c r="AE68" s="35"/>
      <c r="AF68" s="35"/>
      <c r="AG68" s="35"/>
      <c r="AH68" s="35"/>
      <c r="AI68" s="35"/>
      <c r="AJ68" s="35"/>
      <c r="AK68" s="35"/>
      <c r="AL68" s="35"/>
      <c r="AM68" s="31"/>
    </row>
    <row r="69" spans="2:39" ht="13.5" customHeight="1">
      <c r="B69" s="30" t="s">
        <v>101</v>
      </c>
      <c r="C69" s="35"/>
      <c r="D69" s="35"/>
      <c r="E69" s="35"/>
      <c r="F69" s="35"/>
      <c r="G69" s="35"/>
      <c r="H69" s="35"/>
      <c r="I69" s="35"/>
      <c r="J69" s="35"/>
      <c r="K69" s="35"/>
      <c r="L69" s="35"/>
      <c r="M69" s="35"/>
      <c r="N69" s="35"/>
      <c r="O69" s="35"/>
      <c r="P69" s="35"/>
      <c r="Q69" s="35"/>
      <c r="R69" s="35"/>
      <c r="S69" s="35"/>
      <c r="T69" s="35"/>
      <c r="U69" s="35"/>
      <c r="V69" s="35"/>
      <c r="W69" s="35"/>
      <c r="X69" s="35"/>
      <c r="Y69" s="35"/>
      <c r="Z69" s="35"/>
      <c r="AA69" s="35"/>
      <c r="AB69" s="35"/>
      <c r="AC69" s="35"/>
      <c r="AD69" s="35"/>
      <c r="AE69" s="35"/>
      <c r="AF69" s="35"/>
      <c r="AG69" s="35"/>
      <c r="AH69" s="35"/>
      <c r="AI69" s="35"/>
      <c r="AJ69" s="35"/>
      <c r="AK69" s="35"/>
      <c r="AL69" s="35"/>
      <c r="AM69" s="31"/>
    </row>
    <row r="70" spans="2:39" ht="13.5" customHeight="1">
      <c r="B70" s="30" t="s">
        <v>102</v>
      </c>
      <c r="C70" s="35"/>
      <c r="D70" s="35"/>
      <c r="E70" s="35"/>
      <c r="F70" s="35"/>
      <c r="G70" s="35"/>
      <c r="H70" s="35"/>
      <c r="I70" s="35"/>
      <c r="J70" s="35"/>
      <c r="K70" s="35"/>
      <c r="L70" s="35"/>
      <c r="M70" s="35"/>
      <c r="N70" s="35"/>
      <c r="O70" s="35"/>
      <c r="P70" s="35"/>
      <c r="Q70" s="35"/>
      <c r="R70" s="35"/>
      <c r="S70" s="35"/>
      <c r="T70" s="35"/>
      <c r="U70" s="35"/>
      <c r="V70" s="35"/>
      <c r="W70" s="35"/>
      <c r="X70" s="35"/>
      <c r="Y70" s="35"/>
      <c r="Z70" s="35"/>
      <c r="AA70" s="35"/>
      <c r="AB70" s="35"/>
      <c r="AC70" s="35"/>
      <c r="AD70" s="35"/>
      <c r="AE70" s="35"/>
      <c r="AF70" s="35"/>
      <c r="AG70" s="35"/>
      <c r="AH70" s="35"/>
      <c r="AI70" s="35"/>
      <c r="AJ70" s="35"/>
      <c r="AK70" s="35"/>
      <c r="AL70" s="35"/>
      <c r="AM70" s="31"/>
    </row>
    <row r="71" spans="2:39" ht="13.5" customHeight="1">
      <c r="B71" s="30" t="s">
        <v>103</v>
      </c>
      <c r="C71" s="35"/>
      <c r="D71" s="35"/>
      <c r="E71" s="35"/>
      <c r="F71" s="35"/>
      <c r="G71" s="35"/>
      <c r="H71" s="35"/>
      <c r="I71" s="35"/>
      <c r="J71" s="35"/>
      <c r="K71" s="35"/>
      <c r="L71" s="35"/>
      <c r="M71" s="35"/>
      <c r="N71" s="35"/>
      <c r="O71" s="35"/>
      <c r="P71" s="35"/>
      <c r="Q71" s="35"/>
      <c r="R71" s="35"/>
      <c r="S71" s="35"/>
      <c r="T71" s="35"/>
      <c r="U71" s="35"/>
      <c r="V71" s="35"/>
      <c r="W71" s="35"/>
      <c r="X71" s="35"/>
      <c r="Y71" s="35"/>
      <c r="Z71" s="35"/>
      <c r="AA71" s="35"/>
      <c r="AB71" s="35"/>
      <c r="AC71" s="35"/>
      <c r="AD71" s="35"/>
      <c r="AE71" s="35"/>
      <c r="AF71" s="35"/>
      <c r="AG71" s="35"/>
      <c r="AH71" s="35"/>
      <c r="AI71" s="35"/>
      <c r="AJ71" s="35"/>
      <c r="AK71" s="35"/>
      <c r="AL71" s="35"/>
      <c r="AM71" s="31"/>
    </row>
    <row r="72" spans="2:39" ht="13.5" customHeight="1">
      <c r="B72" s="30" t="s">
        <v>104</v>
      </c>
      <c r="C72" s="35"/>
      <c r="D72" s="35"/>
      <c r="E72" s="35"/>
      <c r="F72" s="35"/>
      <c r="G72" s="35"/>
      <c r="H72" s="35"/>
      <c r="I72" s="35"/>
      <c r="J72" s="35"/>
      <c r="K72" s="35"/>
      <c r="L72" s="35"/>
      <c r="M72" s="35"/>
      <c r="N72" s="35"/>
      <c r="O72" s="35"/>
      <c r="P72" s="35"/>
      <c r="Q72" s="35"/>
      <c r="R72" s="35"/>
      <c r="S72" s="35"/>
      <c r="T72" s="35"/>
      <c r="U72" s="35"/>
      <c r="V72" s="35"/>
      <c r="W72" s="35"/>
      <c r="X72" s="35"/>
      <c r="Y72" s="35"/>
      <c r="Z72" s="35"/>
      <c r="AA72" s="35"/>
      <c r="AB72" s="35"/>
      <c r="AC72" s="35"/>
      <c r="AD72" s="35"/>
      <c r="AE72" s="35"/>
      <c r="AF72" s="35"/>
      <c r="AG72" s="35"/>
      <c r="AH72" s="35"/>
      <c r="AI72" s="35"/>
      <c r="AJ72" s="35"/>
      <c r="AK72" s="35"/>
      <c r="AL72" s="35"/>
      <c r="AM72" s="31"/>
    </row>
    <row r="73" spans="2:39">
      <c r="B73" s="30" t="s">
        <v>105</v>
      </c>
      <c r="C73" s="35"/>
      <c r="D73" s="35"/>
      <c r="E73" s="35"/>
      <c r="F73" s="35"/>
      <c r="G73" s="35"/>
      <c r="H73" s="35"/>
      <c r="I73" s="35"/>
      <c r="J73" s="35"/>
      <c r="K73" s="35"/>
      <c r="L73" s="35"/>
      <c r="M73" s="35"/>
      <c r="N73" s="35"/>
      <c r="O73" s="35"/>
      <c r="P73" s="35"/>
      <c r="Q73" s="35"/>
      <c r="R73" s="35"/>
      <c r="S73" s="35"/>
      <c r="T73" s="35"/>
      <c r="U73" s="35"/>
      <c r="V73" s="35"/>
      <c r="W73" s="35"/>
      <c r="X73" s="35"/>
      <c r="Y73" s="35"/>
      <c r="Z73" s="35"/>
      <c r="AA73" s="35"/>
      <c r="AB73" s="35"/>
      <c r="AC73" s="35"/>
      <c r="AD73" s="35"/>
      <c r="AE73" s="35"/>
      <c r="AF73" s="35"/>
      <c r="AG73" s="35"/>
      <c r="AH73" s="35"/>
      <c r="AI73" s="35"/>
      <c r="AJ73" s="35"/>
      <c r="AK73" s="35"/>
      <c r="AL73" s="35"/>
      <c r="AM73" s="31"/>
    </row>
    <row r="74" spans="2:39">
      <c r="B74" s="30" t="s">
        <v>106</v>
      </c>
      <c r="C74" s="35"/>
      <c r="D74" s="35"/>
      <c r="E74" s="35"/>
      <c r="F74" s="35"/>
      <c r="G74" s="35"/>
      <c r="H74" s="35"/>
      <c r="I74" s="35"/>
      <c r="J74" s="35"/>
      <c r="K74" s="35"/>
      <c r="L74" s="35"/>
      <c r="M74" s="35"/>
      <c r="N74" s="35"/>
      <c r="O74" s="35"/>
      <c r="P74" s="35"/>
      <c r="Q74" s="35"/>
      <c r="R74" s="35"/>
      <c r="S74" s="35"/>
      <c r="T74" s="35"/>
      <c r="U74" s="35"/>
      <c r="V74" s="35"/>
      <c r="W74" s="35"/>
      <c r="X74" s="35"/>
      <c r="Y74" s="35"/>
      <c r="Z74" s="35"/>
      <c r="AA74" s="35"/>
      <c r="AB74" s="35"/>
      <c r="AC74" s="35"/>
      <c r="AD74" s="35"/>
      <c r="AE74" s="35"/>
      <c r="AF74" s="35"/>
      <c r="AG74" s="35"/>
      <c r="AH74" s="35"/>
      <c r="AI74" s="35"/>
      <c r="AJ74" s="35"/>
      <c r="AK74" s="35"/>
      <c r="AL74" s="35"/>
      <c r="AM74" s="31"/>
    </row>
    <row r="75" spans="2:39">
      <c r="B75" s="30" t="s">
        <v>107</v>
      </c>
      <c r="C75" s="35"/>
      <c r="D75" s="35"/>
      <c r="E75" s="35"/>
      <c r="F75" s="35"/>
      <c r="G75" s="35"/>
      <c r="H75" s="35"/>
      <c r="I75" s="35"/>
      <c r="J75" s="35"/>
      <c r="K75" s="35"/>
      <c r="L75" s="35"/>
      <c r="M75" s="35"/>
      <c r="N75" s="35"/>
      <c r="O75" s="35"/>
      <c r="P75" s="35"/>
      <c r="Q75" s="35"/>
      <c r="R75" s="35"/>
      <c r="S75" s="35"/>
      <c r="T75" s="35"/>
      <c r="U75" s="35"/>
      <c r="V75" s="35"/>
      <c r="W75" s="35"/>
      <c r="X75" s="35"/>
      <c r="Y75" s="35"/>
      <c r="Z75" s="35"/>
      <c r="AA75" s="35"/>
      <c r="AB75" s="35"/>
      <c r="AC75" s="35"/>
      <c r="AD75" s="35"/>
      <c r="AE75" s="35"/>
      <c r="AF75" s="35"/>
      <c r="AG75" s="35"/>
      <c r="AH75" s="35"/>
      <c r="AI75" s="35"/>
      <c r="AJ75" s="35"/>
      <c r="AK75" s="35"/>
      <c r="AL75" s="35"/>
      <c r="AM75" s="31"/>
    </row>
    <row r="76" spans="2:39" ht="13.4" customHeight="1" thickBot="1">
      <c r="B76" s="32"/>
      <c r="C76" s="33"/>
      <c r="D76" s="33"/>
      <c r="E76" s="33"/>
      <c r="F76" s="33"/>
      <c r="G76" s="33"/>
      <c r="H76" s="33"/>
      <c r="I76" s="33"/>
      <c r="J76" s="33"/>
      <c r="K76" s="33"/>
      <c r="L76" s="33"/>
      <c r="M76" s="33"/>
      <c r="N76" s="33"/>
      <c r="O76" s="33"/>
      <c r="P76" s="33"/>
      <c r="Q76" s="33"/>
      <c r="R76" s="33"/>
      <c r="S76" s="33"/>
      <c r="T76" s="33"/>
      <c r="U76" s="33"/>
      <c r="V76" s="33"/>
      <c r="W76" s="33"/>
      <c r="X76" s="33"/>
      <c r="Y76" s="33"/>
      <c r="Z76" s="33"/>
      <c r="AA76" s="33"/>
      <c r="AB76" s="33"/>
      <c r="AC76" s="33"/>
      <c r="AD76" s="33"/>
      <c r="AE76" s="33"/>
      <c r="AF76" s="33"/>
      <c r="AG76" s="33"/>
      <c r="AH76" s="33"/>
      <c r="AI76" s="33"/>
      <c r="AJ76" s="33"/>
      <c r="AK76" s="33"/>
      <c r="AL76" s="33"/>
      <c r="AM76" s="34"/>
    </row>
  </sheetData>
  <sheetProtection algorithmName="SHA-512" hashValue="FSupFfVdF4zLNSCewY3+UodU5PUK+bMjBVQdOyoVqQnP1AgKnoByrZI5mPtyM/s0XaMA1zlvutwhdXHaM5S10Q==" saltValue="66Wqe20sar5qcSxI5kHxDg==" spinCount="100000" sheet="1" selectLockedCells="1"/>
  <mergeCells count="400">
    <mergeCell ref="AG58:AI58"/>
    <mergeCell ref="AK58:AM58"/>
    <mergeCell ref="A60:C61"/>
    <mergeCell ref="D60:K61"/>
    <mergeCell ref="L60:M61"/>
    <mergeCell ref="O60:R61"/>
    <mergeCell ref="S60:AB61"/>
    <mergeCell ref="AC60:AD61"/>
    <mergeCell ref="AC57:AE57"/>
    <mergeCell ref="AG57:AI57"/>
    <mergeCell ref="AK57:AM57"/>
    <mergeCell ref="B58:C58"/>
    <mergeCell ref="E58:F58"/>
    <mergeCell ref="M58:O58"/>
    <mergeCell ref="Q58:S58"/>
    <mergeCell ref="U58:W58"/>
    <mergeCell ref="Y58:AA58"/>
    <mergeCell ref="AC58:AE58"/>
    <mergeCell ref="B57:C57"/>
    <mergeCell ref="E57:F57"/>
    <mergeCell ref="M57:O57"/>
    <mergeCell ref="Q57:S57"/>
    <mergeCell ref="U57:W57"/>
    <mergeCell ref="Y57:AA57"/>
    <mergeCell ref="B56:C56"/>
    <mergeCell ref="E56:F56"/>
    <mergeCell ref="M56:O56"/>
    <mergeCell ref="Q56:S56"/>
    <mergeCell ref="U56:W56"/>
    <mergeCell ref="Y56:AA56"/>
    <mergeCell ref="AC56:AE56"/>
    <mergeCell ref="AG56:AI56"/>
    <mergeCell ref="AK56:AM56"/>
    <mergeCell ref="B55:C55"/>
    <mergeCell ref="E55:F55"/>
    <mergeCell ref="M55:O55"/>
    <mergeCell ref="Q55:S55"/>
    <mergeCell ref="U55:W55"/>
    <mergeCell ref="Y55:AA55"/>
    <mergeCell ref="AC55:AE55"/>
    <mergeCell ref="AG55:AI55"/>
    <mergeCell ref="AK55:AM55"/>
    <mergeCell ref="AC53:AE53"/>
    <mergeCell ref="AG53:AI53"/>
    <mergeCell ref="AK53:AM53"/>
    <mergeCell ref="B54:C54"/>
    <mergeCell ref="E54:F54"/>
    <mergeCell ref="M54:O54"/>
    <mergeCell ref="Q54:S54"/>
    <mergeCell ref="U54:W54"/>
    <mergeCell ref="Y54:AA54"/>
    <mergeCell ref="AC54:AE54"/>
    <mergeCell ref="B53:C53"/>
    <mergeCell ref="E53:F53"/>
    <mergeCell ref="M53:O53"/>
    <mergeCell ref="Q53:S53"/>
    <mergeCell ref="U53:W53"/>
    <mergeCell ref="Y53:AA53"/>
    <mergeCell ref="AG54:AI54"/>
    <mergeCell ref="AK54:AM54"/>
    <mergeCell ref="B52:C52"/>
    <mergeCell ref="E52:F52"/>
    <mergeCell ref="M52:O52"/>
    <mergeCell ref="Q52:S52"/>
    <mergeCell ref="U52:W52"/>
    <mergeCell ref="Y52:AA52"/>
    <mergeCell ref="AC52:AE52"/>
    <mergeCell ref="AG52:AI52"/>
    <mergeCell ref="AK52:AM52"/>
    <mergeCell ref="B51:C51"/>
    <mergeCell ref="E51:F51"/>
    <mergeCell ref="M51:O51"/>
    <mergeCell ref="Q51:S51"/>
    <mergeCell ref="U51:W51"/>
    <mergeCell ref="Y51:AA51"/>
    <mergeCell ref="AC51:AE51"/>
    <mergeCell ref="AG51:AI51"/>
    <mergeCell ref="AK51:AM51"/>
    <mergeCell ref="AC49:AE49"/>
    <mergeCell ref="AG49:AI49"/>
    <mergeCell ref="AK49:AM49"/>
    <mergeCell ref="B50:C50"/>
    <mergeCell ref="E50:F50"/>
    <mergeCell ref="M50:O50"/>
    <mergeCell ref="Q50:S50"/>
    <mergeCell ref="U50:W50"/>
    <mergeCell ref="Y50:AA50"/>
    <mergeCell ref="AC50:AE50"/>
    <mergeCell ref="B49:C49"/>
    <mergeCell ref="E49:F49"/>
    <mergeCell ref="M49:O49"/>
    <mergeCell ref="Q49:S49"/>
    <mergeCell ref="U49:W49"/>
    <mergeCell ref="Y49:AA49"/>
    <mergeCell ref="AG50:AI50"/>
    <mergeCell ref="AK50:AM50"/>
    <mergeCell ref="B48:C48"/>
    <mergeCell ref="E48:F48"/>
    <mergeCell ref="M48:O48"/>
    <mergeCell ref="Q48:S48"/>
    <mergeCell ref="U48:W48"/>
    <mergeCell ref="Y48:AA48"/>
    <mergeCell ref="AC48:AE48"/>
    <mergeCell ref="AG48:AI48"/>
    <mergeCell ref="AK48:AM48"/>
    <mergeCell ref="B47:C47"/>
    <mergeCell ref="E47:F47"/>
    <mergeCell ref="M47:O47"/>
    <mergeCell ref="Q47:S47"/>
    <mergeCell ref="U47:W47"/>
    <mergeCell ref="Y47:AA47"/>
    <mergeCell ref="AC47:AE47"/>
    <mergeCell ref="AG47:AI47"/>
    <mergeCell ref="AK47:AM47"/>
    <mergeCell ref="AC45:AE45"/>
    <mergeCell ref="AG45:AI45"/>
    <mergeCell ref="AK45:AM45"/>
    <mergeCell ref="B46:C46"/>
    <mergeCell ref="E46:F46"/>
    <mergeCell ref="M46:O46"/>
    <mergeCell ref="Q46:S46"/>
    <mergeCell ref="U46:W46"/>
    <mergeCell ref="Y46:AA46"/>
    <mergeCell ref="AC46:AE46"/>
    <mergeCell ref="B45:C45"/>
    <mergeCell ref="E45:F45"/>
    <mergeCell ref="M45:O45"/>
    <mergeCell ref="Q45:S45"/>
    <mergeCell ref="U45:W45"/>
    <mergeCell ref="Y45:AA45"/>
    <mergeCell ref="AG46:AI46"/>
    <mergeCell ref="AK46:AM46"/>
    <mergeCell ref="B44:C44"/>
    <mergeCell ref="E44:F44"/>
    <mergeCell ref="M44:O44"/>
    <mergeCell ref="Q44:S44"/>
    <mergeCell ref="U44:W44"/>
    <mergeCell ref="Y44:AA44"/>
    <mergeCell ref="AC44:AE44"/>
    <mergeCell ref="AG44:AI44"/>
    <mergeCell ref="AK44:AM44"/>
    <mergeCell ref="B43:C43"/>
    <mergeCell ref="E43:F43"/>
    <mergeCell ref="M43:O43"/>
    <mergeCell ref="Q43:S43"/>
    <mergeCell ref="U43:W43"/>
    <mergeCell ref="Y43:AA43"/>
    <mergeCell ref="AC43:AE43"/>
    <mergeCell ref="AG43:AI43"/>
    <mergeCell ref="AK43:AM43"/>
    <mergeCell ref="AC41:AE41"/>
    <mergeCell ref="AG41:AI41"/>
    <mergeCell ref="AK41:AM41"/>
    <mergeCell ref="B42:C42"/>
    <mergeCell ref="E42:F42"/>
    <mergeCell ref="M42:O42"/>
    <mergeCell ref="Q42:S42"/>
    <mergeCell ref="U42:W42"/>
    <mergeCell ref="Y42:AA42"/>
    <mergeCell ref="AC42:AE42"/>
    <mergeCell ref="B41:C41"/>
    <mergeCell ref="E41:F41"/>
    <mergeCell ref="M41:O41"/>
    <mergeCell ref="Q41:S41"/>
    <mergeCell ref="U41:W41"/>
    <mergeCell ref="Y41:AA41"/>
    <mergeCell ref="AG42:AI42"/>
    <mergeCell ref="AK42:AM42"/>
    <mergeCell ref="B40:C40"/>
    <mergeCell ref="E40:F40"/>
    <mergeCell ref="M40:O40"/>
    <mergeCell ref="Q40:S40"/>
    <mergeCell ref="U40:W40"/>
    <mergeCell ref="Y40:AA40"/>
    <mergeCell ref="AC40:AE40"/>
    <mergeCell ref="AG40:AI40"/>
    <mergeCell ref="AK40:AM40"/>
    <mergeCell ref="B39:C39"/>
    <mergeCell ref="E39:F39"/>
    <mergeCell ref="M39:O39"/>
    <mergeCell ref="Q39:S39"/>
    <mergeCell ref="U39:W39"/>
    <mergeCell ref="Y39:AA39"/>
    <mergeCell ref="AC39:AE39"/>
    <mergeCell ref="AG39:AI39"/>
    <mergeCell ref="AK39:AM39"/>
    <mergeCell ref="AC37:AE37"/>
    <mergeCell ref="AG37:AI37"/>
    <mergeCell ref="AK37:AM37"/>
    <mergeCell ref="B38:C38"/>
    <mergeCell ref="E38:F38"/>
    <mergeCell ref="M38:O38"/>
    <mergeCell ref="Q38:S38"/>
    <mergeCell ref="U38:W38"/>
    <mergeCell ref="Y38:AA38"/>
    <mergeCell ref="AC38:AE38"/>
    <mergeCell ref="B37:C37"/>
    <mergeCell ref="E37:F37"/>
    <mergeCell ref="M37:O37"/>
    <mergeCell ref="Q37:S37"/>
    <mergeCell ref="U37:W37"/>
    <mergeCell ref="Y37:AA37"/>
    <mergeCell ref="AG38:AI38"/>
    <mergeCell ref="AK38:AM38"/>
    <mergeCell ref="B36:C36"/>
    <mergeCell ref="E36:F36"/>
    <mergeCell ref="M36:O36"/>
    <mergeCell ref="Q36:S36"/>
    <mergeCell ref="U36:W36"/>
    <mergeCell ref="Y36:AA36"/>
    <mergeCell ref="AC36:AE36"/>
    <mergeCell ref="AG36:AI36"/>
    <mergeCell ref="AK36:AM36"/>
    <mergeCell ref="B35:C35"/>
    <mergeCell ref="E35:F35"/>
    <mergeCell ref="M35:O35"/>
    <mergeCell ref="Q35:S35"/>
    <mergeCell ref="U35:W35"/>
    <mergeCell ref="Y35:AA35"/>
    <mergeCell ref="AC35:AE35"/>
    <mergeCell ref="AG35:AI35"/>
    <mergeCell ref="AK35:AM35"/>
    <mergeCell ref="AC33:AE33"/>
    <mergeCell ref="AG33:AI33"/>
    <mergeCell ref="AK33:AM33"/>
    <mergeCell ref="B34:C34"/>
    <mergeCell ref="E34:F34"/>
    <mergeCell ref="M34:O34"/>
    <mergeCell ref="Q34:S34"/>
    <mergeCell ref="U34:W34"/>
    <mergeCell ref="Y34:AA34"/>
    <mergeCell ref="AC34:AE34"/>
    <mergeCell ref="B33:C33"/>
    <mergeCell ref="E33:F33"/>
    <mergeCell ref="M33:O33"/>
    <mergeCell ref="Q33:S33"/>
    <mergeCell ref="U33:W33"/>
    <mergeCell ref="Y33:AA33"/>
    <mergeCell ref="AG34:AI34"/>
    <mergeCell ref="AK34:AM34"/>
    <mergeCell ref="B32:C32"/>
    <mergeCell ref="E32:F32"/>
    <mergeCell ref="M32:O32"/>
    <mergeCell ref="Q32:S32"/>
    <mergeCell ref="U32:W32"/>
    <mergeCell ref="Y32:AA32"/>
    <mergeCell ref="AC32:AE32"/>
    <mergeCell ref="AG32:AI32"/>
    <mergeCell ref="AK32:AM32"/>
    <mergeCell ref="B31:C31"/>
    <mergeCell ref="E31:F31"/>
    <mergeCell ref="M31:O31"/>
    <mergeCell ref="Q31:S31"/>
    <mergeCell ref="U31:W31"/>
    <mergeCell ref="Y31:AA31"/>
    <mergeCell ref="AC31:AE31"/>
    <mergeCell ref="AG31:AI31"/>
    <mergeCell ref="AK31:AM31"/>
    <mergeCell ref="AC29:AE29"/>
    <mergeCell ref="AG29:AI29"/>
    <mergeCell ref="AK29:AM29"/>
    <mergeCell ref="B30:C30"/>
    <mergeCell ref="E30:F30"/>
    <mergeCell ref="M30:O30"/>
    <mergeCell ref="Q30:S30"/>
    <mergeCell ref="U30:W30"/>
    <mergeCell ref="Y30:AA30"/>
    <mergeCell ref="AC30:AE30"/>
    <mergeCell ref="B29:C29"/>
    <mergeCell ref="E29:F29"/>
    <mergeCell ref="M29:O29"/>
    <mergeCell ref="Q29:S29"/>
    <mergeCell ref="U29:W29"/>
    <mergeCell ref="Y29:AA29"/>
    <mergeCell ref="AG30:AI30"/>
    <mergeCell ref="AK30:AM30"/>
    <mergeCell ref="B28:C28"/>
    <mergeCell ref="E28:F28"/>
    <mergeCell ref="M28:O28"/>
    <mergeCell ref="Q28:S28"/>
    <mergeCell ref="U28:W28"/>
    <mergeCell ref="Y28:AA28"/>
    <mergeCell ref="AC28:AE28"/>
    <mergeCell ref="AG28:AI28"/>
    <mergeCell ref="AK28:AM28"/>
    <mergeCell ref="B27:C27"/>
    <mergeCell ref="E27:F27"/>
    <mergeCell ref="M27:O27"/>
    <mergeCell ref="Q27:S27"/>
    <mergeCell ref="U27:W27"/>
    <mergeCell ref="Y27:AA27"/>
    <mergeCell ref="AC27:AE27"/>
    <mergeCell ref="AG27:AI27"/>
    <mergeCell ref="AK27:AM27"/>
    <mergeCell ref="AC25:AE25"/>
    <mergeCell ref="AG25:AI25"/>
    <mergeCell ref="AK25:AM25"/>
    <mergeCell ref="B26:C26"/>
    <mergeCell ref="E26:F26"/>
    <mergeCell ref="M26:O26"/>
    <mergeCell ref="Q26:S26"/>
    <mergeCell ref="U26:W26"/>
    <mergeCell ref="Y26:AA26"/>
    <mergeCell ref="AC26:AE26"/>
    <mergeCell ref="B25:C25"/>
    <mergeCell ref="E25:F25"/>
    <mergeCell ref="M25:O25"/>
    <mergeCell ref="Q25:S25"/>
    <mergeCell ref="U25:W25"/>
    <mergeCell ref="Y25:AA25"/>
    <mergeCell ref="AG26:AI26"/>
    <mergeCell ref="AK26:AM26"/>
    <mergeCell ref="B24:C24"/>
    <mergeCell ref="E24:F24"/>
    <mergeCell ref="M24:O24"/>
    <mergeCell ref="Q24:S24"/>
    <mergeCell ref="U24:W24"/>
    <mergeCell ref="Y24:AA24"/>
    <mergeCell ref="AC24:AE24"/>
    <mergeCell ref="AG24:AI24"/>
    <mergeCell ref="AK24:AM24"/>
    <mergeCell ref="B23:C23"/>
    <mergeCell ref="E23:F23"/>
    <mergeCell ref="M23:O23"/>
    <mergeCell ref="Q23:S23"/>
    <mergeCell ref="U23:W23"/>
    <mergeCell ref="Y23:AA23"/>
    <mergeCell ref="AC23:AE23"/>
    <mergeCell ref="AG23:AI23"/>
    <mergeCell ref="AK23:AM23"/>
    <mergeCell ref="AC21:AE21"/>
    <mergeCell ref="AG21:AI21"/>
    <mergeCell ref="AK21:AM21"/>
    <mergeCell ref="B22:C22"/>
    <mergeCell ref="E22:F22"/>
    <mergeCell ref="M22:O22"/>
    <mergeCell ref="Q22:S22"/>
    <mergeCell ref="U22:W22"/>
    <mergeCell ref="Y22:AA22"/>
    <mergeCell ref="AC22:AE22"/>
    <mergeCell ref="B21:C21"/>
    <mergeCell ref="E21:F21"/>
    <mergeCell ref="M21:O21"/>
    <mergeCell ref="Q21:S21"/>
    <mergeCell ref="U21:W21"/>
    <mergeCell ref="Y21:AA21"/>
    <mergeCell ref="AG22:AI22"/>
    <mergeCell ref="AK22:AM22"/>
    <mergeCell ref="B20:C20"/>
    <mergeCell ref="E20:F20"/>
    <mergeCell ref="M20:O20"/>
    <mergeCell ref="Q20:S20"/>
    <mergeCell ref="U20:W20"/>
    <mergeCell ref="Y20:AA20"/>
    <mergeCell ref="AC20:AE20"/>
    <mergeCell ref="AG20:AI20"/>
    <mergeCell ref="AK20:AM20"/>
    <mergeCell ref="AK17:AN18"/>
    <mergeCell ref="E18:F18"/>
    <mergeCell ref="B19:C19"/>
    <mergeCell ref="E19:F19"/>
    <mergeCell ref="M19:O19"/>
    <mergeCell ref="Q19:S19"/>
    <mergeCell ref="U19:W19"/>
    <mergeCell ref="Y19:AA19"/>
    <mergeCell ref="AC19:AE19"/>
    <mergeCell ref="AG19:AI19"/>
    <mergeCell ref="M17:P18"/>
    <mergeCell ref="Q17:T18"/>
    <mergeCell ref="U17:X18"/>
    <mergeCell ref="Y17:AB18"/>
    <mergeCell ref="AC17:AF18"/>
    <mergeCell ref="AG17:AJ18"/>
    <mergeCell ref="AK19:AM19"/>
    <mergeCell ref="A17:A18"/>
    <mergeCell ref="B17:C18"/>
    <mergeCell ref="D17:G17"/>
    <mergeCell ref="H17:I18"/>
    <mergeCell ref="J17:J18"/>
    <mergeCell ref="K17:L18"/>
    <mergeCell ref="H12:K12"/>
    <mergeCell ref="H13:K13"/>
    <mergeCell ref="A12:G12"/>
    <mergeCell ref="A13:G13"/>
    <mergeCell ref="H11:K11"/>
    <mergeCell ref="A1:G1"/>
    <mergeCell ref="A2:AN2"/>
    <mergeCell ref="W6:AA6"/>
    <mergeCell ref="AB6:AN6"/>
    <mergeCell ref="W7:AA7"/>
    <mergeCell ref="AB7:AN7"/>
    <mergeCell ref="AB8:AG8"/>
    <mergeCell ref="AH8:AJ8"/>
    <mergeCell ref="AK8:AN8"/>
    <mergeCell ref="W8:AA8"/>
    <mergeCell ref="A11:G11"/>
    <mergeCell ref="W5:AA5"/>
    <mergeCell ref="W4:AA4"/>
    <mergeCell ref="AB5:AN5"/>
    <mergeCell ref="AB4:AN4"/>
  </mergeCells>
  <phoneticPr fontId="1"/>
  <dataValidations count="4">
    <dataValidation type="whole" operator="greaterThanOrEqual" allowBlank="1" showInputMessage="1" showErrorMessage="1" sqref="Y19:AA58 AC19:AE58" xr:uid="{4DECF9C2-FA64-4A36-B6D4-A26E7B6F6A1B}">
      <formula1>0</formula1>
    </dataValidation>
    <dataValidation type="decimal" operator="greaterThanOrEqual" allowBlank="1" showInputMessage="1" showErrorMessage="1" sqref="H19:H58 K19:K58" xr:uid="{81B4972E-A6FD-4369-8124-43C7350C1DFA}">
      <formula1>0</formula1>
    </dataValidation>
    <dataValidation type="list" allowBlank="1" showInputMessage="1" showErrorMessage="1" sqref="AB8:AG8" xr:uid="{F7D4AE47-828E-4739-8FCB-59D77BE202F6}">
      <formula1>類型</formula1>
    </dataValidation>
    <dataValidation type="textLength" errorStyle="warning" operator="equal" allowBlank="1" showInputMessage="1" showErrorMessage="1" error="14桁でのご入力となるようにしてください" sqref="AB5:AN5" xr:uid="{78C09194-DCD8-4C98-8D5E-CD8D2F7A8306}">
      <formula1>14</formula1>
    </dataValidation>
  </dataValidations>
  <printOptions horizontalCentered="1"/>
  <pageMargins left="0.39370078740157483" right="0.19685039370078741" top="0.59055118110236227" bottom="0.59055118110236227" header="0.51181102362204722" footer="0.51181102362204722"/>
  <pageSetup paperSize="9" scale="65" orientation="landscape" r:id="rId1"/>
  <headerFooter alignWithMargins="0"/>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FF00"/>
    <pageSetUpPr fitToPage="1"/>
  </sheetPr>
  <dimension ref="A1:AI38"/>
  <sheetViews>
    <sheetView showGridLines="0" zoomScale="70" zoomScaleNormal="70" workbookViewId="0">
      <selection activeCell="B25" sqref="B25:F25"/>
    </sheetView>
  </sheetViews>
  <sheetFormatPr defaultColWidth="3.08203125" defaultRowHeight="20.149999999999999" customHeight="1"/>
  <cols>
    <col min="1" max="1" width="2.5" style="2" customWidth="1"/>
    <col min="2" max="2" width="4.08203125" style="2" customWidth="1"/>
    <col min="3" max="3" width="3.08203125" style="2"/>
    <col min="4" max="4" width="8" style="2" customWidth="1"/>
    <col min="5" max="5" width="3.08203125" style="2"/>
    <col min="6" max="6" width="6.08203125" style="2" customWidth="1"/>
    <col min="7" max="7" width="3.08203125" style="2"/>
    <col min="8" max="8" width="5.08203125" style="2" customWidth="1"/>
    <col min="9" max="10" width="3.08203125" style="2"/>
    <col min="11" max="16" width="5.58203125" style="2" customWidth="1"/>
    <col min="17" max="19" width="3.08203125" style="2"/>
    <col min="20" max="24" width="3.58203125" style="2" customWidth="1"/>
    <col min="25" max="25" width="3.08203125" style="2"/>
    <col min="26" max="26" width="2.08203125" style="2" customWidth="1"/>
    <col min="27" max="16384" width="3.08203125" style="2"/>
  </cols>
  <sheetData>
    <row r="1" spans="1:31" ht="15">
      <c r="A1" s="162" t="str">
        <f>乗合!A1</f>
        <v>様式21_実証運行に係る実績報告書</v>
      </c>
      <c r="B1" s="162"/>
      <c r="C1" s="162"/>
      <c r="D1" s="162"/>
      <c r="E1" s="162"/>
      <c r="F1" s="162"/>
      <c r="G1" s="162"/>
      <c r="H1" s="162"/>
    </row>
    <row r="2" spans="1:31" ht="15"/>
    <row r="3" spans="1:31" ht="27" customHeight="1">
      <c r="A3" s="363" t="s">
        <v>108</v>
      </c>
      <c r="B3" s="363"/>
      <c r="C3" s="363"/>
      <c r="D3" s="363"/>
      <c r="E3" s="363"/>
      <c r="F3" s="363"/>
      <c r="G3" s="363"/>
      <c r="H3" s="363"/>
      <c r="I3" s="363"/>
      <c r="J3" s="363"/>
      <c r="K3" s="363"/>
      <c r="L3" s="363"/>
      <c r="M3" s="363"/>
      <c r="N3" s="363"/>
      <c r="O3" s="363"/>
      <c r="P3" s="363"/>
      <c r="Q3" s="363"/>
      <c r="R3" s="363"/>
      <c r="S3" s="363"/>
      <c r="T3" s="363"/>
      <c r="U3" s="363"/>
      <c r="V3" s="363"/>
      <c r="W3" s="363"/>
      <c r="X3" s="363"/>
    </row>
    <row r="4" spans="1:31" ht="15">
      <c r="A4" s="3"/>
      <c r="B4" s="3"/>
      <c r="C4" s="3"/>
      <c r="D4" s="3"/>
      <c r="E4" s="3"/>
      <c r="F4" s="3"/>
      <c r="G4" s="3"/>
      <c r="H4" s="3"/>
      <c r="I4" s="3"/>
      <c r="J4" s="3"/>
      <c r="L4" s="3"/>
      <c r="M4" s="3"/>
      <c r="N4" s="3"/>
      <c r="O4" s="3"/>
      <c r="P4" s="3"/>
      <c r="Q4" s="4" t="s">
        <v>109</v>
      </c>
      <c r="R4" s="3"/>
      <c r="S4" s="3"/>
      <c r="T4" s="3"/>
      <c r="U4" s="3"/>
      <c r="V4" s="3"/>
      <c r="W4" s="3"/>
    </row>
    <row r="5" spans="1:31" ht="20" customHeight="1">
      <c r="A5" s="3"/>
      <c r="B5" s="3"/>
      <c r="C5" s="3"/>
      <c r="D5" s="3"/>
      <c r="E5" s="3"/>
      <c r="F5" s="3"/>
      <c r="G5" s="3"/>
      <c r="H5" s="3"/>
      <c r="I5" s="3"/>
      <c r="J5" s="3"/>
      <c r="L5" s="326" t="s">
        <v>205</v>
      </c>
      <c r="M5" s="327"/>
      <c r="N5" s="328"/>
      <c r="O5" s="257" t="str" cm="1">
        <f t="array" ref="O5">IF(AND(LEN(O6)=14,LEFT(O6,2)="OT",MID(O6,3,2)="08",MID(O6,5,1)="K",SUMPRODUCT(--ISNUMBER(FIND(MID(O6,ROW($6:$14),1),"0123456789")))=9),LEFT(O6,4)&amp;"P"&amp;MID(O6,6,5)&amp;"0000","交付申請番号を正しくご入力ください　※半角数字・大文字小文字もご注意ください")</f>
        <v>交付申請番号を正しくご入力ください　※半角数字・大文字小文字もご注意ください</v>
      </c>
      <c r="P5" s="257"/>
      <c r="Q5" s="257"/>
      <c r="R5" s="257"/>
      <c r="S5" s="257"/>
      <c r="T5" s="257"/>
      <c r="U5" s="257"/>
      <c r="V5" s="257"/>
      <c r="W5" s="257"/>
      <c r="X5" s="257"/>
      <c r="Y5"/>
      <c r="Z5"/>
      <c r="AA5"/>
      <c r="AB5"/>
      <c r="AC5"/>
      <c r="AD5"/>
      <c r="AE5"/>
    </row>
    <row r="6" spans="1:31" ht="20" customHeight="1">
      <c r="A6" s="3"/>
      <c r="B6" s="3"/>
      <c r="C6" s="3"/>
      <c r="D6" s="3"/>
      <c r="E6" s="3"/>
      <c r="F6" s="3"/>
      <c r="G6" s="3"/>
      <c r="H6" s="3"/>
      <c r="I6" s="3"/>
      <c r="J6" s="3"/>
      <c r="L6" s="326" t="s">
        <v>204</v>
      </c>
      <c r="M6" s="327"/>
      <c r="N6" s="328"/>
      <c r="O6" s="466"/>
      <c r="P6" s="467"/>
      <c r="Q6" s="467"/>
      <c r="R6" s="467"/>
      <c r="S6" s="467"/>
      <c r="T6" s="467"/>
      <c r="U6" s="467"/>
      <c r="V6" s="467"/>
      <c r="W6" s="467"/>
      <c r="X6" s="468"/>
      <c r="Y6"/>
      <c r="Z6"/>
      <c r="AA6"/>
      <c r="AB6"/>
      <c r="AC6"/>
      <c r="AD6"/>
      <c r="AE6"/>
    </row>
    <row r="7" spans="1:31" ht="20" customHeight="1">
      <c r="G7" s="38"/>
      <c r="H7" s="38"/>
      <c r="I7" s="38"/>
      <c r="J7" s="38"/>
      <c r="L7" s="242" t="s">
        <v>110</v>
      </c>
      <c r="M7" s="242"/>
      <c r="N7" s="242"/>
      <c r="O7" s="243"/>
      <c r="P7" s="243"/>
      <c r="Q7" s="243"/>
      <c r="R7" s="243"/>
      <c r="S7" s="243"/>
      <c r="T7" s="243"/>
      <c r="U7" s="243"/>
      <c r="V7" s="243"/>
      <c r="W7" s="243"/>
      <c r="X7" s="243"/>
      <c r="Y7"/>
      <c r="Z7"/>
      <c r="AA7"/>
      <c r="AB7"/>
      <c r="AC7"/>
      <c r="AD7"/>
      <c r="AE7"/>
    </row>
    <row r="8" spans="1:31" ht="20" customHeight="1">
      <c r="G8" s="38"/>
      <c r="H8" s="38"/>
      <c r="I8" s="38"/>
      <c r="J8" s="38"/>
      <c r="L8" s="242" t="s">
        <v>111</v>
      </c>
      <c r="M8" s="242"/>
      <c r="N8" s="242"/>
      <c r="O8" s="243"/>
      <c r="P8" s="243"/>
      <c r="Q8" s="243"/>
      <c r="R8" s="243"/>
      <c r="S8" s="243"/>
      <c r="T8" s="243"/>
      <c r="U8" s="243"/>
      <c r="V8" s="243"/>
      <c r="W8" s="243"/>
      <c r="X8" s="243"/>
    </row>
    <row r="9" spans="1:31" ht="20" customHeight="1">
      <c r="G9" s="38"/>
      <c r="H9" s="38"/>
      <c r="I9" s="38"/>
      <c r="J9" s="38"/>
      <c r="L9" s="242" t="s">
        <v>10</v>
      </c>
      <c r="M9" s="242"/>
      <c r="N9" s="242"/>
      <c r="O9" s="250"/>
      <c r="P9" s="250"/>
      <c r="Q9" s="250"/>
      <c r="R9" s="251" t="s">
        <v>11</v>
      </c>
      <c r="S9" s="251"/>
      <c r="T9" s="251"/>
      <c r="U9" s="251" t="str">
        <f>IF(O9="","自動反映",IF(O9="②一般型","1/2","2/3"))</f>
        <v>自動反映</v>
      </c>
      <c r="V9" s="251"/>
      <c r="W9" s="251"/>
      <c r="X9" s="251"/>
    </row>
    <row r="10" spans="1:31" ht="13.5" customHeight="1">
      <c r="D10" s="11"/>
      <c r="E10" s="11"/>
    </row>
    <row r="11" spans="1:31" ht="13.5" customHeight="1">
      <c r="D11" s="11"/>
      <c r="E11" s="11"/>
      <c r="N11" s="38"/>
      <c r="O11" s="38"/>
      <c r="P11" s="38"/>
    </row>
    <row r="12" spans="1:31" ht="13.5" customHeight="1">
      <c r="A12" s="2" t="s">
        <v>112</v>
      </c>
      <c r="D12" s="11"/>
      <c r="E12" s="11"/>
    </row>
    <row r="13" spans="1:31" ht="20.149999999999999" customHeight="1">
      <c r="A13" s="362" t="s">
        <v>113</v>
      </c>
      <c r="B13" s="362"/>
      <c r="C13" s="362"/>
      <c r="D13" s="362"/>
      <c r="E13" s="362"/>
      <c r="F13" s="362"/>
      <c r="G13" s="362"/>
      <c r="T13" s="355" t="s">
        <v>114</v>
      </c>
      <c r="U13" s="356"/>
      <c r="V13" s="356"/>
      <c r="W13" s="356"/>
    </row>
    <row r="14" spans="1:31" ht="20.149999999999999" customHeight="1">
      <c r="A14" s="13" t="s">
        <v>73</v>
      </c>
      <c r="B14" s="359" t="s">
        <v>115</v>
      </c>
      <c r="C14" s="359"/>
      <c r="D14" s="359"/>
      <c r="E14" s="359"/>
      <c r="F14" s="359"/>
      <c r="G14" s="358" t="s">
        <v>116</v>
      </c>
      <c r="H14" s="358"/>
      <c r="I14" s="358"/>
      <c r="J14" s="358"/>
      <c r="K14" s="359" t="s">
        <v>117</v>
      </c>
      <c r="L14" s="359"/>
      <c r="M14" s="359"/>
      <c r="N14" s="359"/>
      <c r="O14" s="359"/>
      <c r="P14" s="359"/>
      <c r="Q14" s="360" t="s">
        <v>118</v>
      </c>
      <c r="R14" s="360"/>
      <c r="S14" s="360"/>
      <c r="T14" s="359" t="s">
        <v>119</v>
      </c>
      <c r="U14" s="360"/>
      <c r="V14" s="360"/>
      <c r="W14" s="360"/>
      <c r="X14" s="360"/>
    </row>
    <row r="15" spans="1:31" ht="40.4" customHeight="1">
      <c r="A15" s="13">
        <v>1</v>
      </c>
      <c r="B15" s="349"/>
      <c r="C15" s="349"/>
      <c r="D15" s="349"/>
      <c r="E15" s="349"/>
      <c r="F15" s="349"/>
      <c r="G15" s="161"/>
      <c r="H15" s="161"/>
      <c r="I15" s="161"/>
      <c r="J15" s="161"/>
      <c r="K15" s="349"/>
      <c r="L15" s="349"/>
      <c r="M15" s="349"/>
      <c r="N15" s="349"/>
      <c r="O15" s="349"/>
      <c r="P15" s="349"/>
      <c r="Q15" s="349"/>
      <c r="R15" s="349"/>
      <c r="S15" s="349"/>
      <c r="T15" s="350">
        <f>G15*Q15</f>
        <v>0</v>
      </c>
      <c r="U15" s="351"/>
      <c r="V15" s="351"/>
      <c r="W15" s="351"/>
      <c r="X15" s="352"/>
    </row>
    <row r="16" spans="1:31" ht="40.4" customHeight="1">
      <c r="A16" s="13">
        <v>2</v>
      </c>
      <c r="B16" s="349"/>
      <c r="C16" s="349"/>
      <c r="D16" s="349"/>
      <c r="E16" s="349"/>
      <c r="F16" s="349"/>
      <c r="G16" s="161"/>
      <c r="H16" s="161"/>
      <c r="I16" s="161"/>
      <c r="J16" s="161"/>
      <c r="K16" s="349"/>
      <c r="L16" s="349"/>
      <c r="M16" s="349"/>
      <c r="N16" s="349"/>
      <c r="O16" s="349"/>
      <c r="P16" s="349"/>
      <c r="Q16" s="349"/>
      <c r="R16" s="349"/>
      <c r="S16" s="349"/>
      <c r="T16" s="350">
        <f>G16*Q16</f>
        <v>0</v>
      </c>
      <c r="U16" s="351"/>
      <c r="V16" s="351"/>
      <c r="W16" s="351"/>
      <c r="X16" s="352"/>
    </row>
    <row r="17" spans="1:24" ht="40.4" customHeight="1">
      <c r="A17" s="13">
        <v>3</v>
      </c>
      <c r="B17" s="349"/>
      <c r="C17" s="349"/>
      <c r="D17" s="349"/>
      <c r="E17" s="349"/>
      <c r="F17" s="349"/>
      <c r="G17" s="161"/>
      <c r="H17" s="161"/>
      <c r="I17" s="161"/>
      <c r="J17" s="161"/>
      <c r="K17" s="349"/>
      <c r="L17" s="349"/>
      <c r="M17" s="349"/>
      <c r="N17" s="349"/>
      <c r="O17" s="349"/>
      <c r="P17" s="349"/>
      <c r="Q17" s="349"/>
      <c r="R17" s="349"/>
      <c r="S17" s="349"/>
      <c r="T17" s="350">
        <f>G17*Q17</f>
        <v>0</v>
      </c>
      <c r="U17" s="351"/>
      <c r="V17" s="351"/>
      <c r="W17" s="351"/>
      <c r="X17" s="352"/>
    </row>
    <row r="18" spans="1:24" ht="40.4" customHeight="1">
      <c r="A18" s="13">
        <v>4</v>
      </c>
      <c r="B18" s="349"/>
      <c r="C18" s="349"/>
      <c r="D18" s="349"/>
      <c r="E18" s="349"/>
      <c r="F18" s="349"/>
      <c r="G18" s="161"/>
      <c r="H18" s="161"/>
      <c r="I18" s="161"/>
      <c r="J18" s="161"/>
      <c r="K18" s="349"/>
      <c r="L18" s="349"/>
      <c r="M18" s="349"/>
      <c r="N18" s="349"/>
      <c r="O18" s="349"/>
      <c r="P18" s="349"/>
      <c r="Q18" s="349"/>
      <c r="R18" s="349"/>
      <c r="S18" s="349"/>
      <c r="T18" s="350">
        <f>G18*Q18</f>
        <v>0</v>
      </c>
      <c r="U18" s="351"/>
      <c r="V18" s="351"/>
      <c r="W18" s="351"/>
      <c r="X18" s="352"/>
    </row>
    <row r="19" spans="1:24" ht="40.4" customHeight="1">
      <c r="A19" s="13">
        <v>5</v>
      </c>
      <c r="B19" s="349"/>
      <c r="C19" s="349"/>
      <c r="D19" s="349"/>
      <c r="E19" s="349"/>
      <c r="F19" s="349"/>
      <c r="G19" s="353"/>
      <c r="H19" s="353"/>
      <c r="I19" s="353"/>
      <c r="J19" s="353"/>
      <c r="K19" s="349"/>
      <c r="L19" s="349"/>
      <c r="M19" s="349"/>
      <c r="N19" s="349"/>
      <c r="O19" s="349"/>
      <c r="P19" s="349"/>
      <c r="Q19" s="354"/>
      <c r="R19" s="354"/>
      <c r="S19" s="354"/>
      <c r="T19" s="350">
        <f>G19*Q19</f>
        <v>0</v>
      </c>
      <c r="U19" s="351"/>
      <c r="V19" s="351"/>
      <c r="W19" s="351"/>
      <c r="X19" s="352"/>
    </row>
    <row r="20" spans="1:24" ht="20.149999999999999" customHeight="1">
      <c r="A20" s="347" t="s">
        <v>120</v>
      </c>
      <c r="B20" s="347"/>
      <c r="C20" s="347"/>
      <c r="D20" s="347"/>
      <c r="E20" s="347"/>
      <c r="F20" s="347"/>
      <c r="G20" s="347"/>
      <c r="H20" s="347"/>
      <c r="I20" s="347"/>
      <c r="J20" s="347"/>
      <c r="K20" s="347"/>
      <c r="L20" s="347"/>
      <c r="M20" s="347"/>
      <c r="N20" s="347"/>
      <c r="O20" s="347"/>
      <c r="P20" s="347"/>
      <c r="Q20" s="347"/>
      <c r="R20" s="347"/>
      <c r="S20" s="347"/>
      <c r="T20" s="348">
        <f>SUM(T15:X19)</f>
        <v>0</v>
      </c>
      <c r="U20" s="348"/>
      <c r="V20" s="348"/>
      <c r="W20" s="348"/>
      <c r="X20" s="348"/>
    </row>
    <row r="21" spans="1:24" ht="20.149999999999999" customHeight="1">
      <c r="A21" s="361" t="s">
        <v>121</v>
      </c>
      <c r="B21" s="361"/>
      <c r="C21" s="361"/>
      <c r="D21" s="361"/>
      <c r="E21" s="361"/>
      <c r="F21" s="361"/>
      <c r="G21" s="361"/>
      <c r="H21" s="361"/>
      <c r="I21" s="361"/>
      <c r="J21" s="361"/>
      <c r="K21" s="361"/>
      <c r="L21" s="361"/>
      <c r="M21" s="361"/>
      <c r="N21" s="361"/>
      <c r="O21" s="361"/>
      <c r="P21" s="361"/>
      <c r="Q21" s="361"/>
      <c r="R21" s="361"/>
      <c r="S21" s="361"/>
      <c r="T21" s="361"/>
      <c r="U21" s="361"/>
      <c r="V21" s="361"/>
      <c r="W21" s="361"/>
      <c r="X21" s="361"/>
    </row>
    <row r="23" spans="1:24" ht="20.149999999999999" customHeight="1">
      <c r="A23" s="91" t="s">
        <v>122</v>
      </c>
      <c r="T23" s="355" t="s">
        <v>114</v>
      </c>
      <c r="U23" s="356"/>
      <c r="V23" s="356"/>
      <c r="W23" s="356"/>
    </row>
    <row r="24" spans="1:24" ht="20.149999999999999" customHeight="1">
      <c r="A24" s="13" t="s">
        <v>73</v>
      </c>
      <c r="B24" s="357" t="s">
        <v>123</v>
      </c>
      <c r="C24" s="357"/>
      <c r="D24" s="357"/>
      <c r="E24" s="357"/>
      <c r="F24" s="357"/>
      <c r="G24" s="358" t="s">
        <v>124</v>
      </c>
      <c r="H24" s="358"/>
      <c r="I24" s="358"/>
      <c r="J24" s="358"/>
      <c r="K24" s="359" t="s">
        <v>117</v>
      </c>
      <c r="L24" s="359"/>
      <c r="M24" s="359"/>
      <c r="N24" s="359"/>
      <c r="O24" s="359"/>
      <c r="P24" s="359"/>
      <c r="Q24" s="360" t="s">
        <v>118</v>
      </c>
      <c r="R24" s="360"/>
      <c r="S24" s="360"/>
      <c r="T24" s="359" t="s">
        <v>125</v>
      </c>
      <c r="U24" s="360"/>
      <c r="V24" s="360"/>
      <c r="W24" s="360"/>
      <c r="X24" s="360"/>
    </row>
    <row r="25" spans="1:24" ht="40.4" customHeight="1">
      <c r="A25" s="13">
        <v>1</v>
      </c>
      <c r="B25" s="349"/>
      <c r="C25" s="349"/>
      <c r="D25" s="349"/>
      <c r="E25" s="349"/>
      <c r="F25" s="349"/>
      <c r="G25" s="161"/>
      <c r="H25" s="161"/>
      <c r="I25" s="161"/>
      <c r="J25" s="161"/>
      <c r="K25" s="349"/>
      <c r="L25" s="349"/>
      <c r="M25" s="349"/>
      <c r="N25" s="349"/>
      <c r="O25" s="349"/>
      <c r="P25" s="349"/>
      <c r="Q25" s="349"/>
      <c r="R25" s="349"/>
      <c r="S25" s="349"/>
      <c r="T25" s="350">
        <f>G25*Q25</f>
        <v>0</v>
      </c>
      <c r="U25" s="351"/>
      <c r="V25" s="351"/>
      <c r="W25" s="351"/>
      <c r="X25" s="352"/>
    </row>
    <row r="26" spans="1:24" ht="40.4" customHeight="1">
      <c r="A26" s="13">
        <v>2</v>
      </c>
      <c r="B26" s="349"/>
      <c r="C26" s="349"/>
      <c r="D26" s="349"/>
      <c r="E26" s="349"/>
      <c r="F26" s="349"/>
      <c r="G26" s="161"/>
      <c r="H26" s="161"/>
      <c r="I26" s="161"/>
      <c r="J26" s="161"/>
      <c r="K26" s="349"/>
      <c r="L26" s="349"/>
      <c r="M26" s="349"/>
      <c r="N26" s="349"/>
      <c r="O26" s="349"/>
      <c r="P26" s="349"/>
      <c r="Q26" s="349"/>
      <c r="R26" s="349"/>
      <c r="S26" s="349"/>
      <c r="T26" s="350">
        <f>G26*Q26</f>
        <v>0</v>
      </c>
      <c r="U26" s="351"/>
      <c r="V26" s="351"/>
      <c r="W26" s="351"/>
      <c r="X26" s="352"/>
    </row>
    <row r="27" spans="1:24" ht="40.4" customHeight="1">
      <c r="A27" s="13">
        <v>3</v>
      </c>
      <c r="B27" s="349"/>
      <c r="C27" s="349"/>
      <c r="D27" s="349"/>
      <c r="E27" s="349"/>
      <c r="F27" s="349"/>
      <c r="G27" s="161"/>
      <c r="H27" s="161"/>
      <c r="I27" s="161"/>
      <c r="J27" s="161"/>
      <c r="K27" s="349"/>
      <c r="L27" s="349"/>
      <c r="M27" s="349"/>
      <c r="N27" s="349"/>
      <c r="O27" s="349"/>
      <c r="P27" s="349"/>
      <c r="Q27" s="349"/>
      <c r="R27" s="349"/>
      <c r="S27" s="349"/>
      <c r="T27" s="350">
        <f>G27*Q27</f>
        <v>0</v>
      </c>
      <c r="U27" s="351"/>
      <c r="V27" s="351"/>
      <c r="W27" s="351"/>
      <c r="X27" s="352"/>
    </row>
    <row r="28" spans="1:24" ht="40.4" customHeight="1">
      <c r="A28" s="13">
        <v>4</v>
      </c>
      <c r="B28" s="349"/>
      <c r="C28" s="349"/>
      <c r="D28" s="349"/>
      <c r="E28" s="349"/>
      <c r="F28" s="349"/>
      <c r="G28" s="161"/>
      <c r="H28" s="161"/>
      <c r="I28" s="161"/>
      <c r="J28" s="161"/>
      <c r="K28" s="349"/>
      <c r="L28" s="349"/>
      <c r="M28" s="349"/>
      <c r="N28" s="349"/>
      <c r="O28" s="349"/>
      <c r="P28" s="349"/>
      <c r="Q28" s="349"/>
      <c r="R28" s="349"/>
      <c r="S28" s="349"/>
      <c r="T28" s="350">
        <f>G28*Q28</f>
        <v>0</v>
      </c>
      <c r="U28" s="351"/>
      <c r="V28" s="351"/>
      <c r="W28" s="351"/>
      <c r="X28" s="352"/>
    </row>
    <row r="29" spans="1:24" ht="40.4" customHeight="1">
      <c r="A29" s="13">
        <v>5</v>
      </c>
      <c r="B29" s="349"/>
      <c r="C29" s="349"/>
      <c r="D29" s="349"/>
      <c r="E29" s="349"/>
      <c r="F29" s="349"/>
      <c r="G29" s="353"/>
      <c r="H29" s="353"/>
      <c r="I29" s="353"/>
      <c r="J29" s="353"/>
      <c r="K29" s="349"/>
      <c r="L29" s="349"/>
      <c r="M29" s="349"/>
      <c r="N29" s="349"/>
      <c r="O29" s="349"/>
      <c r="P29" s="349"/>
      <c r="Q29" s="354"/>
      <c r="R29" s="354"/>
      <c r="S29" s="354"/>
      <c r="T29" s="350">
        <f>G29*Q29</f>
        <v>0</v>
      </c>
      <c r="U29" s="351"/>
      <c r="V29" s="351"/>
      <c r="W29" s="351"/>
      <c r="X29" s="352"/>
    </row>
    <row r="30" spans="1:24" ht="20.149999999999999" customHeight="1">
      <c r="A30" s="347" t="s">
        <v>120</v>
      </c>
      <c r="B30" s="347"/>
      <c r="C30" s="347"/>
      <c r="D30" s="347"/>
      <c r="E30" s="347"/>
      <c r="F30" s="347"/>
      <c r="G30" s="347"/>
      <c r="H30" s="347"/>
      <c r="I30" s="347"/>
      <c r="J30" s="347"/>
      <c r="K30" s="347"/>
      <c r="L30" s="347"/>
      <c r="M30" s="347"/>
      <c r="N30" s="347"/>
      <c r="O30" s="347"/>
      <c r="P30" s="347"/>
      <c r="Q30" s="347"/>
      <c r="R30" s="347"/>
      <c r="S30" s="347"/>
      <c r="T30" s="348">
        <f>SUM(T25:X29)</f>
        <v>0</v>
      </c>
      <c r="U30" s="348"/>
      <c r="V30" s="348"/>
      <c r="W30" s="348"/>
      <c r="X30" s="348"/>
    </row>
    <row r="31" spans="1:24" ht="20.149999999999999" customHeight="1">
      <c r="A31" s="91" t="s">
        <v>126</v>
      </c>
      <c r="B31" s="3"/>
      <c r="C31" s="3"/>
      <c r="D31" s="3"/>
      <c r="E31" s="3"/>
      <c r="F31" s="3"/>
      <c r="G31" s="3"/>
      <c r="H31" s="3"/>
      <c r="I31" s="3"/>
      <c r="J31" s="3"/>
      <c r="K31" s="3"/>
      <c r="L31" s="3"/>
      <c r="M31" s="3"/>
      <c r="N31" s="3"/>
      <c r="O31" s="3"/>
      <c r="P31" s="3"/>
      <c r="Q31" s="3"/>
      <c r="R31" s="3"/>
      <c r="S31" s="92"/>
      <c r="T31" s="92"/>
      <c r="U31" s="92"/>
      <c r="V31" s="92"/>
      <c r="W31" s="92"/>
    </row>
    <row r="32" spans="1:24" ht="20.149999999999999" customHeight="1">
      <c r="A32" s="2" t="s">
        <v>127</v>
      </c>
    </row>
    <row r="33" spans="1:35" ht="20.149999999999999" customHeight="1" thickBot="1"/>
    <row r="34" spans="1:35" ht="20.9" customHeight="1">
      <c r="A34" s="298" t="s">
        <v>128</v>
      </c>
      <c r="B34" s="299"/>
      <c r="C34" s="300"/>
      <c r="D34" s="334">
        <f>T20</f>
        <v>0</v>
      </c>
      <c r="E34" s="335"/>
      <c r="F34" s="336"/>
      <c r="G34" s="310" t="s">
        <v>71</v>
      </c>
      <c r="H34" s="311"/>
      <c r="I34" s="38"/>
      <c r="J34" s="38"/>
      <c r="K34" s="298" t="s">
        <v>129</v>
      </c>
      <c r="L34" s="340"/>
      <c r="M34" s="343">
        <f>T30</f>
        <v>0</v>
      </c>
      <c r="N34" s="344"/>
      <c r="O34" s="344"/>
      <c r="P34" s="332" t="s">
        <v>71</v>
      </c>
      <c r="Q34" s="311"/>
      <c r="S34" s="38"/>
      <c r="T34" s="38"/>
      <c r="U34" s="38"/>
      <c r="V34" s="38"/>
      <c r="W34" s="38"/>
      <c r="X34" s="38"/>
      <c r="Y34" s="38"/>
      <c r="Z34" s="38"/>
      <c r="AA34" s="38"/>
      <c r="AB34" s="38"/>
      <c r="AC34" s="38"/>
      <c r="AD34" s="38"/>
      <c r="AE34" s="38"/>
      <c r="AF34" s="38"/>
      <c r="AI34" s="23"/>
    </row>
    <row r="35" spans="1:35" ht="20.9" customHeight="1" thickBot="1">
      <c r="A35" s="301"/>
      <c r="B35" s="302"/>
      <c r="C35" s="303"/>
      <c r="D35" s="337"/>
      <c r="E35" s="338"/>
      <c r="F35" s="339"/>
      <c r="G35" s="312"/>
      <c r="H35" s="313"/>
      <c r="I35" s="38"/>
      <c r="J35" s="38"/>
      <c r="K35" s="341"/>
      <c r="L35" s="342"/>
      <c r="M35" s="345"/>
      <c r="N35" s="346"/>
      <c r="O35" s="346"/>
      <c r="P35" s="333"/>
      <c r="Q35" s="313"/>
      <c r="S35" s="38"/>
      <c r="T35" s="38"/>
      <c r="U35" s="38"/>
      <c r="V35" s="38"/>
      <c r="W35" s="38"/>
      <c r="X35" s="38"/>
      <c r="Y35" s="38"/>
      <c r="Z35" s="38"/>
      <c r="AA35" s="38"/>
      <c r="AB35" s="38"/>
      <c r="AC35" s="38"/>
      <c r="AD35" s="38"/>
      <c r="AE35" s="38"/>
      <c r="AF35" s="38"/>
    </row>
    <row r="36" spans="1:35" ht="13.5" customHeight="1">
      <c r="A36" s="2" t="s">
        <v>95</v>
      </c>
      <c r="C36" s="11"/>
      <c r="D36" s="11"/>
      <c r="H36" s="38"/>
      <c r="I36" s="38"/>
      <c r="J36" s="38"/>
      <c r="K36" s="38"/>
      <c r="R36" s="38"/>
      <c r="S36" s="38"/>
      <c r="T36" s="38"/>
      <c r="U36" s="38"/>
      <c r="V36" s="38"/>
      <c r="W36" s="38"/>
      <c r="X36" s="38"/>
      <c r="Y36" s="38"/>
      <c r="Z36" s="38"/>
      <c r="AA36" s="38"/>
      <c r="AB36" s="38"/>
      <c r="AC36" s="38"/>
      <c r="AD36" s="38"/>
      <c r="AE36" s="38"/>
    </row>
    <row r="37" spans="1:35" ht="13.5" customHeight="1">
      <c r="A37" s="2" t="s">
        <v>96</v>
      </c>
      <c r="C37" s="11"/>
      <c r="D37" s="11"/>
      <c r="H37" s="38"/>
      <c r="I37" s="38"/>
      <c r="J37" s="38"/>
      <c r="K37" s="38"/>
    </row>
    <row r="38" spans="1:35" ht="20.149999999999999" customHeight="1">
      <c r="I38" s="38"/>
      <c r="J38" s="38"/>
      <c r="K38" s="38"/>
      <c r="L38" s="38"/>
    </row>
  </sheetData>
  <sheetProtection algorithmName="SHA-512" hashValue="MVo0mUkYBzM3qrwZxG9x4ZSYKpfkF24yHRB3Cvbr1vMpUKHmrxyheL4dcDHx/gxlitDSwcBjuMnLGfhgH2DyFA==" saltValue="NKxh/osMcZw3DmAE7ZTsEQ==" spinCount="100000" sheet="1" selectLockedCells="1"/>
  <mergeCells count="88">
    <mergeCell ref="A21:X21"/>
    <mergeCell ref="A1:H1"/>
    <mergeCell ref="A13:G13"/>
    <mergeCell ref="T13:W13"/>
    <mergeCell ref="B14:F14"/>
    <mergeCell ref="G14:J14"/>
    <mergeCell ref="K14:P14"/>
    <mergeCell ref="Q14:S14"/>
    <mergeCell ref="T14:X14"/>
    <mergeCell ref="A3:X3"/>
    <mergeCell ref="R9:T9"/>
    <mergeCell ref="U9:X9"/>
    <mergeCell ref="O9:Q9"/>
    <mergeCell ref="O7:X7"/>
    <mergeCell ref="L7:N7"/>
    <mergeCell ref="L9:N9"/>
    <mergeCell ref="L8:N8"/>
    <mergeCell ref="T19:X19"/>
    <mergeCell ref="B15:F15"/>
    <mergeCell ref="G15:J15"/>
    <mergeCell ref="K15:P15"/>
    <mergeCell ref="Q15:S15"/>
    <mergeCell ref="T15:X15"/>
    <mergeCell ref="B16:F16"/>
    <mergeCell ref="G16:J16"/>
    <mergeCell ref="K16:P16"/>
    <mergeCell ref="Q16:S16"/>
    <mergeCell ref="T16:X16"/>
    <mergeCell ref="O8:X8"/>
    <mergeCell ref="T26:X26"/>
    <mergeCell ref="T23:W23"/>
    <mergeCell ref="B24:F24"/>
    <mergeCell ref="G24:J24"/>
    <mergeCell ref="K24:P24"/>
    <mergeCell ref="Q24:S24"/>
    <mergeCell ref="T24:X24"/>
    <mergeCell ref="B26:F26"/>
    <mergeCell ref="G26:J26"/>
    <mergeCell ref="K26:P26"/>
    <mergeCell ref="T25:X25"/>
    <mergeCell ref="B25:F25"/>
    <mergeCell ref="G25:J25"/>
    <mergeCell ref="K25:P25"/>
    <mergeCell ref="Q25:S25"/>
    <mergeCell ref="Q26:S26"/>
    <mergeCell ref="T27:X27"/>
    <mergeCell ref="B29:F29"/>
    <mergeCell ref="G29:J29"/>
    <mergeCell ref="K29:P29"/>
    <mergeCell ref="Q29:S29"/>
    <mergeCell ref="T29:X29"/>
    <mergeCell ref="B27:F27"/>
    <mergeCell ref="G27:J27"/>
    <mergeCell ref="K27:P27"/>
    <mergeCell ref="Q27:S27"/>
    <mergeCell ref="Q17:S17"/>
    <mergeCell ref="T17:X17"/>
    <mergeCell ref="B18:F18"/>
    <mergeCell ref="A20:S20"/>
    <mergeCell ref="G18:J18"/>
    <mergeCell ref="K18:P18"/>
    <mergeCell ref="Q18:S18"/>
    <mergeCell ref="T18:X18"/>
    <mergeCell ref="B19:F19"/>
    <mergeCell ref="G19:J19"/>
    <mergeCell ref="K19:P19"/>
    <mergeCell ref="Q19:S19"/>
    <mergeCell ref="D34:F35"/>
    <mergeCell ref="K34:L35"/>
    <mergeCell ref="M34:O35"/>
    <mergeCell ref="A34:C35"/>
    <mergeCell ref="G34:H35"/>
    <mergeCell ref="L6:N6"/>
    <mergeCell ref="L5:N5"/>
    <mergeCell ref="O6:X6"/>
    <mergeCell ref="O5:X5"/>
    <mergeCell ref="P34:Q35"/>
    <mergeCell ref="A30:S30"/>
    <mergeCell ref="T30:X30"/>
    <mergeCell ref="K28:P28"/>
    <mergeCell ref="Q28:S28"/>
    <mergeCell ref="T28:X28"/>
    <mergeCell ref="B28:F28"/>
    <mergeCell ref="G28:J28"/>
    <mergeCell ref="T20:X20"/>
    <mergeCell ref="B17:F17"/>
    <mergeCell ref="G17:J17"/>
    <mergeCell ref="K17:P17"/>
  </mergeCells>
  <phoneticPr fontId="1"/>
  <dataValidations count="2">
    <dataValidation type="list" allowBlank="1" showInputMessage="1" showErrorMessage="1" sqref="O9" xr:uid="{00000000-0002-0000-0700-000000000000}">
      <formula1>類型</formula1>
    </dataValidation>
    <dataValidation type="textLength" errorStyle="warning" operator="equal" allowBlank="1" showInputMessage="1" showErrorMessage="1" error="14桁でのご入力となるようにしてください" sqref="O6" xr:uid="{E22BBDF1-4B0A-4AA2-89E7-8E1E272FAFC2}">
      <formula1>14</formula1>
    </dataValidation>
  </dataValidations>
  <pageMargins left="0.7" right="0.7" top="0.75" bottom="0.75" header="0.3" footer="0.3"/>
  <pageSetup paperSize="9" scale="7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FF00"/>
    <pageSetUpPr fitToPage="1"/>
  </sheetPr>
  <dimension ref="A1:AI37"/>
  <sheetViews>
    <sheetView showGridLines="0" zoomScale="85" zoomScaleNormal="85" workbookViewId="0">
      <selection activeCell="O9" sqref="O9:Q9"/>
    </sheetView>
  </sheetViews>
  <sheetFormatPr defaultColWidth="3.08203125" defaultRowHeight="20.149999999999999" customHeight="1"/>
  <cols>
    <col min="1" max="1" width="2.5" style="2" customWidth="1"/>
    <col min="2" max="2" width="4.08203125" style="2" customWidth="1"/>
    <col min="3" max="3" width="3.08203125" style="2"/>
    <col min="4" max="4" width="8" style="2" customWidth="1"/>
    <col min="5" max="5" width="3.08203125" style="2"/>
    <col min="6" max="6" width="6.08203125" style="2" customWidth="1"/>
    <col min="7" max="7" width="3.08203125" style="2"/>
    <col min="8" max="8" width="5.08203125" style="2" customWidth="1"/>
    <col min="9" max="10" width="3.08203125" style="2"/>
    <col min="11" max="16" width="5.58203125" style="2" customWidth="1"/>
    <col min="17" max="19" width="3.08203125" style="2"/>
    <col min="20" max="20" width="2.08203125" style="2" customWidth="1"/>
    <col min="21" max="25" width="3.08203125" style="2"/>
    <col min="26" max="26" width="2.08203125" style="2" customWidth="1"/>
    <col min="27" max="16384" width="3.08203125" style="2"/>
  </cols>
  <sheetData>
    <row r="1" spans="1:24" ht="15">
      <c r="A1" s="162" t="str">
        <f>乗合!A1</f>
        <v>様式21_実証運行に係る実績報告書</v>
      </c>
      <c r="B1" s="162"/>
      <c r="C1" s="162"/>
      <c r="D1" s="162"/>
      <c r="E1" s="162"/>
      <c r="F1" s="162"/>
      <c r="G1" s="162"/>
      <c r="H1" s="162"/>
    </row>
    <row r="2" spans="1:24" ht="15"/>
    <row r="3" spans="1:24" ht="27" customHeight="1">
      <c r="A3" s="165" t="s">
        <v>130</v>
      </c>
      <c r="B3" s="165"/>
      <c r="C3" s="165"/>
      <c r="D3" s="165"/>
      <c r="E3" s="165"/>
      <c r="F3" s="165"/>
      <c r="G3" s="165"/>
      <c r="H3" s="165"/>
      <c r="I3" s="165"/>
      <c r="J3" s="165"/>
      <c r="K3" s="165"/>
      <c r="L3" s="165"/>
      <c r="M3" s="165"/>
      <c r="N3" s="165"/>
      <c r="O3" s="165"/>
      <c r="P3" s="165"/>
      <c r="Q3" s="165"/>
      <c r="R3" s="165"/>
      <c r="S3" s="165"/>
      <c r="T3" s="165"/>
      <c r="U3" s="165"/>
      <c r="V3" s="165"/>
      <c r="W3" s="165"/>
      <c r="X3" s="165"/>
    </row>
    <row r="4" spans="1:24" ht="15">
      <c r="A4" s="3"/>
      <c r="B4" s="3"/>
      <c r="C4" s="3"/>
      <c r="D4" s="3"/>
      <c r="E4" s="3"/>
      <c r="F4" s="3"/>
      <c r="G4" s="3"/>
      <c r="H4" s="3"/>
      <c r="I4" s="3"/>
      <c r="J4" s="3"/>
      <c r="L4" s="3"/>
      <c r="M4" s="3"/>
      <c r="N4" s="3"/>
      <c r="O4" s="3"/>
      <c r="P4" s="3"/>
      <c r="Q4" s="4" t="s">
        <v>109</v>
      </c>
      <c r="R4" s="3"/>
      <c r="S4" s="3"/>
      <c r="T4" s="3"/>
      <c r="U4" s="3"/>
      <c r="V4" s="3"/>
      <c r="W4" s="3"/>
    </row>
    <row r="5" spans="1:24" ht="20" customHeight="1">
      <c r="A5" s="3"/>
      <c r="B5" s="3"/>
      <c r="C5" s="3"/>
      <c r="D5" s="3"/>
      <c r="E5" s="3"/>
      <c r="F5" s="3"/>
      <c r="G5" s="3"/>
      <c r="H5" s="3"/>
      <c r="I5" s="3"/>
      <c r="J5" s="3"/>
      <c r="L5" s="326" t="s">
        <v>205</v>
      </c>
      <c r="M5" s="327"/>
      <c r="N5" s="328"/>
      <c r="O5" s="257" t="str" cm="1">
        <f t="array" ref="O5">IF(AND(LEN(O6)=14,LEFT(O6,2)="OT",MID(O6,3,2)="08",MID(O6,5,1)="K",SUMPRODUCT(--ISNUMBER(FIND(MID(O6,ROW($6:$14),1),"0123456789")))=9),LEFT(O6,4)&amp;"P"&amp;MID(O6,6,5)&amp;"0000","交付申請番号を正しくご入力ください　※半角数字・大文字小文字もご注意ください")</f>
        <v>交付申請番号を正しくご入力ください　※半角数字・大文字小文字もご注意ください</v>
      </c>
      <c r="P5" s="257"/>
      <c r="Q5" s="257"/>
      <c r="R5" s="257"/>
      <c r="S5" s="257"/>
      <c r="T5" s="257"/>
      <c r="U5" s="257"/>
      <c r="V5" s="257"/>
      <c r="W5" s="257"/>
      <c r="X5" s="257"/>
    </row>
    <row r="6" spans="1:24" ht="20" customHeight="1">
      <c r="A6" s="3"/>
      <c r="B6" s="3"/>
      <c r="C6" s="3"/>
      <c r="D6" s="3"/>
      <c r="E6" s="3"/>
      <c r="F6" s="3"/>
      <c r="G6" s="3"/>
      <c r="H6" s="3"/>
      <c r="I6" s="3"/>
      <c r="J6" s="3"/>
      <c r="L6" s="326" t="s">
        <v>204</v>
      </c>
      <c r="M6" s="327"/>
      <c r="N6" s="328"/>
      <c r="O6" s="466"/>
      <c r="P6" s="467"/>
      <c r="Q6" s="467"/>
      <c r="R6" s="467"/>
      <c r="S6" s="467"/>
      <c r="T6" s="467"/>
      <c r="U6" s="467"/>
      <c r="V6" s="467"/>
      <c r="W6" s="467"/>
      <c r="X6" s="468"/>
    </row>
    <row r="7" spans="1:24" ht="20" customHeight="1">
      <c r="G7" s="38"/>
      <c r="H7" s="38"/>
      <c r="I7" s="38"/>
      <c r="J7" s="38"/>
      <c r="L7" s="242" t="s">
        <v>110</v>
      </c>
      <c r="M7" s="242"/>
      <c r="N7" s="242"/>
      <c r="O7" s="243"/>
      <c r="P7" s="243"/>
      <c r="Q7" s="243"/>
      <c r="R7" s="243"/>
      <c r="S7" s="243"/>
      <c r="T7" s="243"/>
      <c r="U7" s="243"/>
      <c r="V7" s="243"/>
      <c r="W7" s="243"/>
      <c r="X7" s="243"/>
    </row>
    <row r="8" spans="1:24" ht="20" customHeight="1">
      <c r="G8" s="38"/>
      <c r="H8" s="38"/>
      <c r="I8" s="38"/>
      <c r="J8" s="38"/>
      <c r="L8" s="242" t="s">
        <v>111</v>
      </c>
      <c r="M8" s="242"/>
      <c r="N8" s="242"/>
      <c r="O8" s="243"/>
      <c r="P8" s="243"/>
      <c r="Q8" s="243"/>
      <c r="R8" s="243"/>
      <c r="S8" s="243"/>
      <c r="T8" s="243"/>
      <c r="U8" s="243"/>
      <c r="V8" s="243"/>
      <c r="W8" s="243"/>
      <c r="X8" s="243"/>
    </row>
    <row r="9" spans="1:24" ht="20" customHeight="1">
      <c r="G9" s="38"/>
      <c r="H9" s="38"/>
      <c r="I9" s="38"/>
      <c r="J9" s="38"/>
      <c r="L9" s="242" t="s">
        <v>10</v>
      </c>
      <c r="M9" s="242"/>
      <c r="N9" s="242"/>
      <c r="O9" s="250"/>
      <c r="P9" s="250"/>
      <c r="Q9" s="250"/>
      <c r="R9" s="251" t="s">
        <v>11</v>
      </c>
      <c r="S9" s="251"/>
      <c r="T9" s="251"/>
      <c r="U9" s="251" t="str">
        <f>IF(O9="","自動反映",IF(O9="②一般型","1/2","2/3"))</f>
        <v>自動反映</v>
      </c>
      <c r="V9" s="251"/>
      <c r="W9" s="251"/>
      <c r="X9" s="251"/>
    </row>
    <row r="10" spans="1:24" ht="13.5" customHeight="1">
      <c r="D10" s="11"/>
      <c r="E10" s="11"/>
    </row>
    <row r="11" spans="1:24" ht="13.5" customHeight="1">
      <c r="D11" s="11"/>
      <c r="E11" s="11"/>
      <c r="N11" s="38"/>
      <c r="O11" s="38"/>
      <c r="P11" s="38"/>
    </row>
    <row r="12" spans="1:24" ht="13.5" customHeight="1">
      <c r="A12" s="2" t="s">
        <v>131</v>
      </c>
      <c r="D12" s="11"/>
      <c r="E12" s="11"/>
    </row>
    <row r="13" spans="1:24" ht="20.149999999999999" customHeight="1">
      <c r="A13" s="362" t="s">
        <v>132</v>
      </c>
      <c r="B13" s="362"/>
      <c r="C13" s="362"/>
      <c r="D13" s="362"/>
      <c r="E13" s="362"/>
      <c r="F13" s="362"/>
      <c r="G13" s="362"/>
      <c r="T13" s="355" t="s">
        <v>114</v>
      </c>
      <c r="U13" s="356"/>
      <c r="V13" s="356"/>
      <c r="W13" s="356"/>
    </row>
    <row r="14" spans="1:24" ht="20.149999999999999" customHeight="1">
      <c r="A14" s="13" t="s">
        <v>73</v>
      </c>
      <c r="B14" s="359" t="s">
        <v>133</v>
      </c>
      <c r="C14" s="359"/>
      <c r="D14" s="359"/>
      <c r="E14" s="359"/>
      <c r="F14" s="359"/>
      <c r="G14" s="358" t="s">
        <v>134</v>
      </c>
      <c r="H14" s="358"/>
      <c r="I14" s="358"/>
      <c r="J14" s="358"/>
      <c r="K14" s="359" t="s">
        <v>117</v>
      </c>
      <c r="L14" s="359"/>
      <c r="M14" s="359"/>
      <c r="N14" s="359"/>
      <c r="O14" s="359"/>
      <c r="P14" s="359"/>
      <c r="Q14" s="360" t="s">
        <v>135</v>
      </c>
      <c r="R14" s="360"/>
      <c r="S14" s="360"/>
      <c r="T14" s="359" t="s">
        <v>119</v>
      </c>
      <c r="U14" s="360"/>
      <c r="V14" s="360"/>
      <c r="W14" s="360"/>
      <c r="X14" s="360"/>
    </row>
    <row r="15" spans="1:24" ht="40.4" customHeight="1">
      <c r="A15" s="13">
        <v>1</v>
      </c>
      <c r="B15" s="349"/>
      <c r="C15" s="349"/>
      <c r="D15" s="349"/>
      <c r="E15" s="349"/>
      <c r="F15" s="349"/>
      <c r="G15" s="366"/>
      <c r="H15" s="366"/>
      <c r="I15" s="366"/>
      <c r="J15" s="366"/>
      <c r="K15" s="349"/>
      <c r="L15" s="349"/>
      <c r="M15" s="349"/>
      <c r="N15" s="349"/>
      <c r="O15" s="349"/>
      <c r="P15" s="349"/>
      <c r="Q15" s="367"/>
      <c r="R15" s="367"/>
      <c r="S15" s="367"/>
      <c r="T15" s="350">
        <f>G15*Q15</f>
        <v>0</v>
      </c>
      <c r="U15" s="351"/>
      <c r="V15" s="351"/>
      <c r="W15" s="351"/>
      <c r="X15" s="352"/>
    </row>
    <row r="16" spans="1:24" ht="40.4" customHeight="1">
      <c r="A16" s="13">
        <v>2</v>
      </c>
      <c r="B16" s="349"/>
      <c r="C16" s="349"/>
      <c r="D16" s="349"/>
      <c r="E16" s="349"/>
      <c r="F16" s="349"/>
      <c r="G16" s="366"/>
      <c r="H16" s="366"/>
      <c r="I16" s="366"/>
      <c r="J16" s="366"/>
      <c r="K16" s="349"/>
      <c r="L16" s="349"/>
      <c r="M16" s="349"/>
      <c r="N16" s="349"/>
      <c r="O16" s="349"/>
      <c r="P16" s="349"/>
      <c r="Q16" s="367"/>
      <c r="R16" s="367"/>
      <c r="S16" s="367"/>
      <c r="T16" s="350">
        <f>G16*Q16</f>
        <v>0</v>
      </c>
      <c r="U16" s="351"/>
      <c r="V16" s="351"/>
      <c r="W16" s="351"/>
      <c r="X16" s="352"/>
    </row>
    <row r="17" spans="1:35" ht="40.4" customHeight="1">
      <c r="A17" s="13">
        <v>3</v>
      </c>
      <c r="B17" s="349"/>
      <c r="C17" s="349"/>
      <c r="D17" s="349"/>
      <c r="E17" s="349"/>
      <c r="F17" s="349"/>
      <c r="G17" s="366"/>
      <c r="H17" s="366"/>
      <c r="I17" s="366"/>
      <c r="J17" s="366"/>
      <c r="K17" s="349"/>
      <c r="L17" s="349"/>
      <c r="M17" s="349"/>
      <c r="N17" s="349"/>
      <c r="O17" s="349"/>
      <c r="P17" s="349"/>
      <c r="Q17" s="367"/>
      <c r="R17" s="367"/>
      <c r="S17" s="367"/>
      <c r="T17" s="350">
        <f>G17*Q17</f>
        <v>0</v>
      </c>
      <c r="U17" s="351"/>
      <c r="V17" s="351"/>
      <c r="W17" s="351"/>
      <c r="X17" s="352"/>
    </row>
    <row r="18" spans="1:35" ht="40.4" customHeight="1">
      <c r="A18" s="13">
        <v>4</v>
      </c>
      <c r="B18" s="349"/>
      <c r="C18" s="349"/>
      <c r="D18" s="349"/>
      <c r="E18" s="349"/>
      <c r="F18" s="349"/>
      <c r="G18" s="366"/>
      <c r="H18" s="366"/>
      <c r="I18" s="366"/>
      <c r="J18" s="366"/>
      <c r="K18" s="349"/>
      <c r="L18" s="349"/>
      <c r="M18" s="349"/>
      <c r="N18" s="349"/>
      <c r="O18" s="349"/>
      <c r="P18" s="349"/>
      <c r="Q18" s="367"/>
      <c r="R18" s="367"/>
      <c r="S18" s="367"/>
      <c r="T18" s="350">
        <f>G18*Q18</f>
        <v>0</v>
      </c>
      <c r="U18" s="351"/>
      <c r="V18" s="351"/>
      <c r="W18" s="351"/>
      <c r="X18" s="352"/>
    </row>
    <row r="19" spans="1:35" ht="40.4" customHeight="1">
      <c r="A19" s="13">
        <v>5</v>
      </c>
      <c r="B19" s="349"/>
      <c r="C19" s="349"/>
      <c r="D19" s="349"/>
      <c r="E19" s="349"/>
      <c r="F19" s="349"/>
      <c r="G19" s="364"/>
      <c r="H19" s="364"/>
      <c r="I19" s="364"/>
      <c r="J19" s="364"/>
      <c r="K19" s="349"/>
      <c r="L19" s="349"/>
      <c r="M19" s="349"/>
      <c r="N19" s="349"/>
      <c r="O19" s="349"/>
      <c r="P19" s="349"/>
      <c r="Q19" s="365"/>
      <c r="R19" s="365"/>
      <c r="S19" s="365"/>
      <c r="T19" s="350">
        <f>G19*Q19</f>
        <v>0</v>
      </c>
      <c r="U19" s="351"/>
      <c r="V19" s="351"/>
      <c r="W19" s="351"/>
      <c r="X19" s="352"/>
    </row>
    <row r="20" spans="1:35" ht="20.149999999999999" customHeight="1">
      <c r="A20" s="347" t="s">
        <v>120</v>
      </c>
      <c r="B20" s="347"/>
      <c r="C20" s="347"/>
      <c r="D20" s="347"/>
      <c r="E20" s="347"/>
      <c r="F20" s="347"/>
      <c r="G20" s="347"/>
      <c r="H20" s="347"/>
      <c r="I20" s="347"/>
      <c r="J20" s="347"/>
      <c r="K20" s="347"/>
      <c r="L20" s="347"/>
      <c r="M20" s="347"/>
      <c r="N20" s="347"/>
      <c r="O20" s="347"/>
      <c r="P20" s="347"/>
      <c r="Q20" s="347"/>
      <c r="R20" s="347"/>
      <c r="S20" s="347"/>
      <c r="T20" s="348">
        <f>SUM(T15:X19)</f>
        <v>0</v>
      </c>
      <c r="U20" s="348"/>
      <c r="V20" s="348"/>
      <c r="W20" s="348"/>
      <c r="X20" s="348"/>
    </row>
    <row r="21" spans="1:35" ht="20.149999999999999" customHeight="1">
      <c r="A21" s="368" t="s">
        <v>136</v>
      </c>
      <c r="B21" s="368"/>
      <c r="C21" s="368"/>
      <c r="D21" s="368"/>
      <c r="E21" s="368"/>
      <c r="F21" s="368"/>
      <c r="G21" s="368"/>
      <c r="H21" s="368"/>
      <c r="I21" s="368"/>
      <c r="J21" s="368"/>
      <c r="K21" s="368"/>
      <c r="L21" s="368"/>
      <c r="M21" s="368"/>
      <c r="N21" s="368"/>
      <c r="O21" s="368"/>
      <c r="P21" s="368"/>
      <c r="Q21" s="368"/>
      <c r="R21" s="368"/>
      <c r="S21" s="368"/>
      <c r="T21" s="368"/>
      <c r="U21" s="368"/>
      <c r="V21" s="368"/>
      <c r="W21" s="368"/>
      <c r="X21" s="368"/>
      <c r="Y21" s="156"/>
      <c r="Z21" s="156"/>
      <c r="AA21" s="156"/>
      <c r="AB21" s="156"/>
      <c r="AC21" s="156"/>
      <c r="AD21" s="156"/>
      <c r="AE21" s="156"/>
      <c r="AF21" s="156"/>
      <c r="AG21" s="156"/>
      <c r="AH21" s="156"/>
      <c r="AI21" s="156"/>
    </row>
    <row r="23" spans="1:35" ht="20.149999999999999" customHeight="1">
      <c r="A23" s="91" t="s">
        <v>137</v>
      </c>
      <c r="T23" s="355" t="s">
        <v>114</v>
      </c>
      <c r="U23" s="356"/>
      <c r="V23" s="356"/>
      <c r="W23" s="356"/>
    </row>
    <row r="24" spans="1:35" ht="20.149999999999999" customHeight="1">
      <c r="A24" s="13" t="s">
        <v>73</v>
      </c>
      <c r="B24" s="357" t="s">
        <v>138</v>
      </c>
      <c r="C24" s="357"/>
      <c r="D24" s="357"/>
      <c r="E24" s="357"/>
      <c r="F24" s="357"/>
      <c r="G24" s="358" t="s">
        <v>139</v>
      </c>
      <c r="H24" s="358"/>
      <c r="I24" s="358"/>
      <c r="J24" s="358"/>
      <c r="K24" s="359" t="s">
        <v>117</v>
      </c>
      <c r="L24" s="359"/>
      <c r="M24" s="359"/>
      <c r="N24" s="359"/>
      <c r="O24" s="359"/>
      <c r="P24" s="359"/>
      <c r="Q24" s="360" t="s">
        <v>135</v>
      </c>
      <c r="R24" s="360"/>
      <c r="S24" s="360"/>
      <c r="T24" s="359" t="s">
        <v>125</v>
      </c>
      <c r="U24" s="360"/>
      <c r="V24" s="360"/>
      <c r="W24" s="360"/>
      <c r="X24" s="360"/>
    </row>
    <row r="25" spans="1:35" ht="40.4" customHeight="1">
      <c r="A25" s="13">
        <v>1</v>
      </c>
      <c r="B25" s="349"/>
      <c r="C25" s="349"/>
      <c r="D25" s="349"/>
      <c r="E25" s="349"/>
      <c r="F25" s="349"/>
      <c r="G25" s="366"/>
      <c r="H25" s="366"/>
      <c r="I25" s="366"/>
      <c r="J25" s="366"/>
      <c r="K25" s="349"/>
      <c r="L25" s="349"/>
      <c r="M25" s="349"/>
      <c r="N25" s="349"/>
      <c r="O25" s="349"/>
      <c r="P25" s="349"/>
      <c r="Q25" s="367"/>
      <c r="R25" s="367"/>
      <c r="S25" s="367"/>
      <c r="T25" s="350">
        <f>G25*Q25</f>
        <v>0</v>
      </c>
      <c r="U25" s="351"/>
      <c r="V25" s="351"/>
      <c r="W25" s="351"/>
      <c r="X25" s="352"/>
    </row>
    <row r="26" spans="1:35" ht="40.4" customHeight="1">
      <c r="A26" s="13">
        <v>2</v>
      </c>
      <c r="B26" s="349"/>
      <c r="C26" s="349"/>
      <c r="D26" s="349"/>
      <c r="E26" s="349"/>
      <c r="F26" s="349"/>
      <c r="G26" s="366"/>
      <c r="H26" s="366"/>
      <c r="I26" s="366"/>
      <c r="J26" s="366"/>
      <c r="K26" s="349"/>
      <c r="L26" s="349"/>
      <c r="M26" s="349"/>
      <c r="N26" s="349"/>
      <c r="O26" s="349"/>
      <c r="P26" s="349"/>
      <c r="Q26" s="367"/>
      <c r="R26" s="367"/>
      <c r="S26" s="367"/>
      <c r="T26" s="350">
        <f>G26*Q26</f>
        <v>0</v>
      </c>
      <c r="U26" s="351"/>
      <c r="V26" s="351"/>
      <c r="W26" s="351"/>
      <c r="X26" s="352"/>
    </row>
    <row r="27" spans="1:35" ht="40.4" customHeight="1">
      <c r="A27" s="13">
        <v>3</v>
      </c>
      <c r="B27" s="349"/>
      <c r="C27" s="349"/>
      <c r="D27" s="349"/>
      <c r="E27" s="349"/>
      <c r="F27" s="349"/>
      <c r="G27" s="366"/>
      <c r="H27" s="366"/>
      <c r="I27" s="366"/>
      <c r="J27" s="366"/>
      <c r="K27" s="349"/>
      <c r="L27" s="349"/>
      <c r="M27" s="349"/>
      <c r="N27" s="349"/>
      <c r="O27" s="349"/>
      <c r="P27" s="349"/>
      <c r="Q27" s="367"/>
      <c r="R27" s="367"/>
      <c r="S27" s="367"/>
      <c r="T27" s="350">
        <f>G27*Q27</f>
        <v>0</v>
      </c>
      <c r="U27" s="351"/>
      <c r="V27" s="351"/>
      <c r="W27" s="351"/>
      <c r="X27" s="352"/>
    </row>
    <row r="28" spans="1:35" ht="40.4" customHeight="1">
      <c r="A28" s="13">
        <v>4</v>
      </c>
      <c r="B28" s="349"/>
      <c r="C28" s="349"/>
      <c r="D28" s="349"/>
      <c r="E28" s="349"/>
      <c r="F28" s="349"/>
      <c r="G28" s="366"/>
      <c r="H28" s="366"/>
      <c r="I28" s="366"/>
      <c r="J28" s="366"/>
      <c r="K28" s="349"/>
      <c r="L28" s="349"/>
      <c r="M28" s="349"/>
      <c r="N28" s="349"/>
      <c r="O28" s="349"/>
      <c r="P28" s="349"/>
      <c r="Q28" s="367"/>
      <c r="R28" s="367"/>
      <c r="S28" s="367"/>
      <c r="T28" s="350">
        <f>G28*Q28</f>
        <v>0</v>
      </c>
      <c r="U28" s="351"/>
      <c r="V28" s="351"/>
      <c r="W28" s="351"/>
      <c r="X28" s="352"/>
    </row>
    <row r="29" spans="1:35" ht="40.4" customHeight="1">
      <c r="A29" s="13">
        <v>5</v>
      </c>
      <c r="B29" s="349"/>
      <c r="C29" s="349"/>
      <c r="D29" s="349"/>
      <c r="E29" s="349"/>
      <c r="F29" s="349"/>
      <c r="G29" s="364"/>
      <c r="H29" s="364"/>
      <c r="I29" s="364"/>
      <c r="J29" s="364"/>
      <c r="K29" s="349"/>
      <c r="L29" s="349"/>
      <c r="M29" s="349"/>
      <c r="N29" s="349"/>
      <c r="O29" s="349"/>
      <c r="P29" s="349"/>
      <c r="Q29" s="365"/>
      <c r="R29" s="365"/>
      <c r="S29" s="365"/>
      <c r="T29" s="350">
        <f>G29*Q29</f>
        <v>0</v>
      </c>
      <c r="U29" s="351"/>
      <c r="V29" s="351"/>
      <c r="W29" s="351"/>
      <c r="X29" s="352"/>
    </row>
    <row r="30" spans="1:35" ht="20.149999999999999" customHeight="1">
      <c r="A30" s="347" t="s">
        <v>120</v>
      </c>
      <c r="B30" s="347"/>
      <c r="C30" s="347"/>
      <c r="D30" s="347"/>
      <c r="E30" s="347"/>
      <c r="F30" s="347"/>
      <c r="G30" s="347"/>
      <c r="H30" s="347"/>
      <c r="I30" s="347"/>
      <c r="J30" s="347"/>
      <c r="K30" s="347"/>
      <c r="L30" s="347"/>
      <c r="M30" s="347"/>
      <c r="N30" s="347"/>
      <c r="O30" s="347"/>
      <c r="P30" s="347"/>
      <c r="Q30" s="347"/>
      <c r="R30" s="347"/>
      <c r="S30" s="347"/>
      <c r="T30" s="348">
        <f>SUM(T25:X29)</f>
        <v>0</v>
      </c>
      <c r="U30" s="348"/>
      <c r="V30" s="348"/>
      <c r="W30" s="348"/>
      <c r="X30" s="348"/>
    </row>
    <row r="31" spans="1:35" ht="20.149999999999999" customHeight="1">
      <c r="A31" s="91" t="s">
        <v>140</v>
      </c>
      <c r="B31" s="3"/>
      <c r="C31" s="3"/>
      <c r="D31" s="3"/>
      <c r="E31" s="3"/>
      <c r="F31" s="3"/>
      <c r="G31" s="3"/>
      <c r="H31" s="3"/>
      <c r="I31" s="3"/>
      <c r="J31" s="3"/>
      <c r="K31" s="3"/>
      <c r="L31" s="3"/>
      <c r="M31" s="3"/>
      <c r="N31" s="3"/>
      <c r="O31" s="3"/>
      <c r="P31" s="3"/>
      <c r="Q31" s="3"/>
      <c r="R31" s="3"/>
      <c r="S31" s="92"/>
      <c r="T31" s="92"/>
      <c r="U31" s="92"/>
      <c r="V31" s="92"/>
      <c r="W31" s="92"/>
    </row>
    <row r="32" spans="1:35" ht="20.149999999999999" customHeight="1">
      <c r="A32" s="2" t="s">
        <v>141</v>
      </c>
    </row>
    <row r="33" spans="1:35" ht="20.149999999999999" customHeight="1" thickBot="1"/>
    <row r="34" spans="1:35" ht="20.9" customHeight="1">
      <c r="A34" s="298" t="s">
        <v>142</v>
      </c>
      <c r="B34" s="299"/>
      <c r="C34" s="300"/>
      <c r="D34" s="334">
        <f>T20</f>
        <v>0</v>
      </c>
      <c r="E34" s="335"/>
      <c r="F34" s="336"/>
      <c r="G34" s="310" t="s">
        <v>71</v>
      </c>
      <c r="H34" s="311"/>
      <c r="I34" s="38"/>
      <c r="J34" s="38"/>
      <c r="K34" s="298" t="s">
        <v>129</v>
      </c>
      <c r="L34" s="340"/>
      <c r="M34" s="343">
        <f>T30</f>
        <v>0</v>
      </c>
      <c r="N34" s="344"/>
      <c r="O34" s="344"/>
      <c r="P34" s="332" t="s">
        <v>71</v>
      </c>
      <c r="Q34" s="311"/>
      <c r="S34" s="38"/>
      <c r="T34" s="38"/>
      <c r="U34" s="38"/>
      <c r="V34" s="38"/>
      <c r="W34" s="38"/>
      <c r="X34" s="38"/>
      <c r="Y34" s="38"/>
      <c r="Z34" s="38"/>
      <c r="AA34" s="38"/>
      <c r="AB34" s="38"/>
      <c r="AC34" s="38"/>
      <c r="AD34" s="38"/>
      <c r="AE34" s="38"/>
      <c r="AF34" s="38"/>
      <c r="AI34" s="23"/>
    </row>
    <row r="35" spans="1:35" ht="20.9" customHeight="1" thickBot="1">
      <c r="A35" s="301"/>
      <c r="B35" s="302"/>
      <c r="C35" s="303"/>
      <c r="D35" s="337"/>
      <c r="E35" s="338"/>
      <c r="F35" s="339"/>
      <c r="G35" s="312"/>
      <c r="H35" s="313"/>
      <c r="I35" s="38"/>
      <c r="J35" s="38"/>
      <c r="K35" s="341"/>
      <c r="L35" s="342"/>
      <c r="M35" s="345"/>
      <c r="N35" s="346"/>
      <c r="O35" s="346"/>
      <c r="P35" s="333"/>
      <c r="Q35" s="313"/>
      <c r="S35" s="38"/>
      <c r="T35" s="38"/>
      <c r="U35" s="38"/>
      <c r="V35" s="38"/>
      <c r="W35" s="38"/>
      <c r="X35" s="38"/>
      <c r="Y35" s="38"/>
      <c r="Z35" s="38"/>
      <c r="AA35" s="38"/>
      <c r="AB35" s="38"/>
      <c r="AC35" s="38"/>
      <c r="AD35" s="38"/>
      <c r="AE35" s="38"/>
      <c r="AF35" s="38"/>
    </row>
    <row r="36" spans="1:35" ht="13.5" customHeight="1">
      <c r="A36" s="2" t="s">
        <v>95</v>
      </c>
      <c r="D36" s="11"/>
      <c r="E36" s="11"/>
      <c r="I36" s="38"/>
      <c r="J36" s="38"/>
      <c r="K36" s="38"/>
      <c r="L36" s="38"/>
    </row>
    <row r="37" spans="1:35" ht="20.149999999999999" customHeight="1">
      <c r="A37" s="2" t="s">
        <v>143</v>
      </c>
      <c r="I37" s="38"/>
      <c r="J37" s="38"/>
      <c r="K37" s="38"/>
      <c r="L37" s="38"/>
    </row>
  </sheetData>
  <sheetProtection algorithmName="SHA-512" hashValue="yIgqKOkMkMsSW/VKxuhM8JcKfZ2QgKMBqLHDThjbguTazzaogX7s3YHOBxVCVJgYmcW7VLrTcC5440JA+VfIiA==" saltValue="RKAR/vYV+tlCqOIhrDQMaA==" spinCount="100000" sheet="1" selectLockedCells="1"/>
  <mergeCells count="88">
    <mergeCell ref="A1:H1"/>
    <mergeCell ref="A3:X3"/>
    <mergeCell ref="L7:N7"/>
    <mergeCell ref="O7:X7"/>
    <mergeCell ref="L9:N9"/>
    <mergeCell ref="O9:Q9"/>
    <mergeCell ref="R9:T9"/>
    <mergeCell ref="U9:X9"/>
    <mergeCell ref="L8:N8"/>
    <mergeCell ref="O8:X8"/>
    <mergeCell ref="L5:N5"/>
    <mergeCell ref="O5:X5"/>
    <mergeCell ref="L6:N6"/>
    <mergeCell ref="O6:X6"/>
    <mergeCell ref="A13:G13"/>
    <mergeCell ref="T13:W13"/>
    <mergeCell ref="B14:F14"/>
    <mergeCell ref="G14:J14"/>
    <mergeCell ref="K14:P14"/>
    <mergeCell ref="Q14:S14"/>
    <mergeCell ref="T14:X14"/>
    <mergeCell ref="B16:F16"/>
    <mergeCell ref="G16:J16"/>
    <mergeCell ref="K16:P16"/>
    <mergeCell ref="Q16:S16"/>
    <mergeCell ref="T16:X16"/>
    <mergeCell ref="B15:F15"/>
    <mergeCell ref="G15:J15"/>
    <mergeCell ref="K15:P15"/>
    <mergeCell ref="Q15:S15"/>
    <mergeCell ref="T15:X15"/>
    <mergeCell ref="B18:F18"/>
    <mergeCell ref="G18:J18"/>
    <mergeCell ref="K18:P18"/>
    <mergeCell ref="Q18:S18"/>
    <mergeCell ref="T18:X18"/>
    <mergeCell ref="B17:F17"/>
    <mergeCell ref="G17:J17"/>
    <mergeCell ref="K17:P17"/>
    <mergeCell ref="Q17:S17"/>
    <mergeCell ref="T17:X17"/>
    <mergeCell ref="T19:X19"/>
    <mergeCell ref="T23:W23"/>
    <mergeCell ref="B24:F24"/>
    <mergeCell ref="G24:J24"/>
    <mergeCell ref="K24:P24"/>
    <mergeCell ref="Q24:S24"/>
    <mergeCell ref="T24:X24"/>
    <mergeCell ref="A20:S20"/>
    <mergeCell ref="T20:X20"/>
    <mergeCell ref="B19:F19"/>
    <mergeCell ref="G19:J19"/>
    <mergeCell ref="K19:P19"/>
    <mergeCell ref="Q19:S19"/>
    <mergeCell ref="A21:X21"/>
    <mergeCell ref="B26:F26"/>
    <mergeCell ref="G26:J26"/>
    <mergeCell ref="K26:P26"/>
    <mergeCell ref="Q26:S26"/>
    <mergeCell ref="T26:X26"/>
    <mergeCell ref="B25:F25"/>
    <mergeCell ref="G25:J25"/>
    <mergeCell ref="K25:P25"/>
    <mergeCell ref="Q25:S25"/>
    <mergeCell ref="T25:X25"/>
    <mergeCell ref="T29:X29"/>
    <mergeCell ref="A30:S30"/>
    <mergeCell ref="T30:X30"/>
    <mergeCell ref="B27:F27"/>
    <mergeCell ref="G27:J27"/>
    <mergeCell ref="K27:P27"/>
    <mergeCell ref="Q27:S27"/>
    <mergeCell ref="T27:X27"/>
    <mergeCell ref="B28:F28"/>
    <mergeCell ref="G28:J28"/>
    <mergeCell ref="K28:P28"/>
    <mergeCell ref="Q28:S28"/>
    <mergeCell ref="T28:X28"/>
    <mergeCell ref="K34:L35"/>
    <mergeCell ref="M34:O35"/>
    <mergeCell ref="P34:Q35"/>
    <mergeCell ref="B29:F29"/>
    <mergeCell ref="G29:J29"/>
    <mergeCell ref="K29:P29"/>
    <mergeCell ref="Q29:S29"/>
    <mergeCell ref="A34:C35"/>
    <mergeCell ref="D34:F35"/>
    <mergeCell ref="G34:H35"/>
  </mergeCells>
  <phoneticPr fontId="1"/>
  <dataValidations count="2">
    <dataValidation type="list" allowBlank="1" showInputMessage="1" showErrorMessage="1" sqref="O9" xr:uid="{00000000-0002-0000-0800-000000000000}">
      <formula1>類型</formula1>
    </dataValidation>
    <dataValidation type="textLength" errorStyle="warning" operator="equal" allowBlank="1" showInputMessage="1" showErrorMessage="1" error="14桁でのご入力となるようにしてください" sqref="O6" xr:uid="{85698BD3-BB6C-402E-A0D5-4DB5136092D4}">
      <formula1>14</formula1>
    </dataValidation>
  </dataValidations>
  <pageMargins left="0.7" right="0.7" top="0.75" bottom="0.75" header="0.3" footer="0.3"/>
  <pageSetup paperSize="9" scale="7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815613-7357-453A-8037-949596FDAD67}">
  <sheetPr>
    <tabColor rgb="FFFFFF00"/>
    <pageSetUpPr fitToPage="1"/>
  </sheetPr>
  <dimension ref="A1:AI38"/>
  <sheetViews>
    <sheetView showGridLines="0" zoomScale="70" zoomScaleNormal="70" workbookViewId="0">
      <selection activeCell="O9" sqref="O9:Q9"/>
    </sheetView>
  </sheetViews>
  <sheetFormatPr defaultColWidth="3.08203125" defaultRowHeight="20.149999999999999" customHeight="1"/>
  <cols>
    <col min="1" max="1" width="2.5" style="2" customWidth="1"/>
    <col min="2" max="2" width="4.08203125" style="2" customWidth="1"/>
    <col min="3" max="3" width="3.08203125" style="2"/>
    <col min="4" max="4" width="8" style="2" customWidth="1"/>
    <col min="5" max="5" width="3.08203125" style="2"/>
    <col min="6" max="6" width="6.08203125" style="2" customWidth="1"/>
    <col min="7" max="7" width="3.08203125" style="2"/>
    <col min="8" max="8" width="5.08203125" style="2" customWidth="1"/>
    <col min="9" max="10" width="3.08203125" style="2"/>
    <col min="11" max="16" width="5.58203125" style="2" customWidth="1"/>
    <col min="17" max="19" width="3.08203125" style="2"/>
    <col min="20" max="24" width="3.58203125" style="2" customWidth="1"/>
    <col min="25" max="25" width="3.08203125" style="2"/>
    <col min="26" max="26" width="2.08203125" style="2" customWidth="1"/>
    <col min="27" max="16384" width="3.08203125" style="2"/>
  </cols>
  <sheetData>
    <row r="1" spans="1:24" ht="15">
      <c r="A1" s="162" t="str">
        <f>乗合!A1</f>
        <v>様式21_実証運行に係る実績報告書</v>
      </c>
      <c r="B1" s="162"/>
      <c r="C1" s="162"/>
      <c r="D1" s="162"/>
      <c r="E1" s="162"/>
      <c r="F1" s="162"/>
      <c r="G1" s="162"/>
      <c r="H1" s="162"/>
    </row>
    <row r="2" spans="1:24" ht="15"/>
    <row r="3" spans="1:24" ht="27" customHeight="1">
      <c r="A3" s="165" t="s">
        <v>144</v>
      </c>
      <c r="B3" s="165"/>
      <c r="C3" s="165"/>
      <c r="D3" s="165"/>
      <c r="E3" s="165"/>
      <c r="F3" s="165"/>
      <c r="G3" s="165"/>
      <c r="H3" s="165"/>
      <c r="I3" s="165"/>
      <c r="J3" s="165"/>
      <c r="K3" s="165"/>
      <c r="L3" s="165"/>
      <c r="M3" s="165"/>
      <c r="N3" s="165"/>
      <c r="O3" s="165"/>
      <c r="P3" s="165"/>
      <c r="Q3" s="165"/>
      <c r="R3" s="165"/>
      <c r="S3" s="165"/>
      <c r="T3" s="165"/>
      <c r="U3" s="165"/>
      <c r="V3" s="165"/>
      <c r="W3" s="165"/>
      <c r="X3" s="165"/>
    </row>
    <row r="4" spans="1:24" ht="15">
      <c r="A4" s="3"/>
      <c r="B4" s="3"/>
      <c r="C4" s="3"/>
      <c r="D4" s="3"/>
      <c r="E4" s="3"/>
      <c r="F4" s="3"/>
      <c r="G4" s="3"/>
      <c r="H4" s="3"/>
      <c r="I4" s="3"/>
      <c r="J4" s="3"/>
      <c r="L4" s="3"/>
      <c r="M4" s="3"/>
      <c r="N4" s="3"/>
      <c r="O4" s="3"/>
      <c r="P4" s="3"/>
      <c r="Q4" s="4" t="s">
        <v>109</v>
      </c>
      <c r="R4" s="3"/>
      <c r="S4" s="3"/>
      <c r="T4" s="3"/>
      <c r="U4" s="3"/>
      <c r="V4" s="3"/>
      <c r="W4" s="3"/>
    </row>
    <row r="5" spans="1:24" ht="20" customHeight="1">
      <c r="A5" s="3"/>
      <c r="B5" s="3"/>
      <c r="C5" s="3"/>
      <c r="D5" s="3"/>
      <c r="E5" s="3"/>
      <c r="F5" s="3"/>
      <c r="G5" s="3"/>
      <c r="H5" s="3"/>
      <c r="I5" s="3"/>
      <c r="J5" s="3"/>
      <c r="L5" s="326" t="s">
        <v>205</v>
      </c>
      <c r="M5" s="327"/>
      <c r="N5" s="328"/>
      <c r="O5" s="257" t="str" cm="1">
        <f t="array" ref="O5">IF(AND(LEN(O6)=14,LEFT(O6,2)="OT",MID(O6,3,2)="08",MID(O6,5,1)="K",SUMPRODUCT(--ISNUMBER(FIND(MID(O6,ROW($6:$14),1),"0123456789")))=9),LEFT(O6,4)&amp;"P"&amp;MID(O6,6,5)&amp;"0000","交付申請番号を正しくご入力ください　※半角数字・大文字小文字もご注意ください")</f>
        <v>交付申請番号を正しくご入力ください　※半角数字・大文字小文字もご注意ください</v>
      </c>
      <c r="P5" s="257"/>
      <c r="Q5" s="257"/>
      <c r="R5" s="257"/>
      <c r="S5" s="257"/>
      <c r="T5" s="257"/>
      <c r="U5" s="257"/>
      <c r="V5" s="257"/>
      <c r="W5" s="257"/>
      <c r="X5" s="257"/>
    </row>
    <row r="6" spans="1:24" ht="20" customHeight="1">
      <c r="A6" s="3"/>
      <c r="B6" s="3"/>
      <c r="C6" s="3"/>
      <c r="D6" s="3"/>
      <c r="E6" s="3"/>
      <c r="F6" s="3"/>
      <c r="G6" s="3"/>
      <c r="H6" s="3"/>
      <c r="I6" s="3"/>
      <c r="J6" s="3"/>
      <c r="L6" s="326" t="s">
        <v>204</v>
      </c>
      <c r="M6" s="327"/>
      <c r="N6" s="328"/>
      <c r="O6" s="466"/>
      <c r="P6" s="467"/>
      <c r="Q6" s="467"/>
      <c r="R6" s="467"/>
      <c r="S6" s="467"/>
      <c r="T6" s="467"/>
      <c r="U6" s="467"/>
      <c r="V6" s="467"/>
      <c r="W6" s="467"/>
      <c r="X6" s="468"/>
    </row>
    <row r="7" spans="1:24" ht="20" customHeight="1">
      <c r="G7" s="38"/>
      <c r="H7" s="38"/>
      <c r="I7" s="38"/>
      <c r="J7" s="38"/>
      <c r="L7" s="242" t="s">
        <v>110</v>
      </c>
      <c r="M7" s="242"/>
      <c r="N7" s="242"/>
      <c r="O7" s="243"/>
      <c r="P7" s="243"/>
      <c r="Q7" s="243"/>
      <c r="R7" s="243"/>
      <c r="S7" s="243"/>
      <c r="T7" s="243"/>
      <c r="U7" s="243"/>
      <c r="V7" s="243"/>
      <c r="W7" s="243"/>
      <c r="X7" s="243"/>
    </row>
    <row r="8" spans="1:24" ht="20" customHeight="1">
      <c r="G8" s="38"/>
      <c r="H8" s="38"/>
      <c r="I8" s="38"/>
      <c r="J8" s="38"/>
      <c r="L8" s="242" t="s">
        <v>111</v>
      </c>
      <c r="M8" s="242"/>
      <c r="N8" s="242"/>
      <c r="O8" s="243"/>
      <c r="P8" s="243"/>
      <c r="Q8" s="243"/>
      <c r="R8" s="243"/>
      <c r="S8" s="243"/>
      <c r="T8" s="243"/>
      <c r="U8" s="243"/>
      <c r="V8" s="243"/>
      <c r="W8" s="243"/>
      <c r="X8" s="243"/>
    </row>
    <row r="9" spans="1:24" ht="20" customHeight="1">
      <c r="G9" s="38"/>
      <c r="H9" s="38"/>
      <c r="I9" s="38"/>
      <c r="J9" s="38"/>
      <c r="L9" s="242" t="s">
        <v>10</v>
      </c>
      <c r="M9" s="242"/>
      <c r="N9" s="242"/>
      <c r="O9" s="250"/>
      <c r="P9" s="250"/>
      <c r="Q9" s="250"/>
      <c r="R9" s="251" t="s">
        <v>11</v>
      </c>
      <c r="S9" s="251"/>
      <c r="T9" s="251"/>
      <c r="U9" s="251" t="str">
        <f>IF(O9="","自動反映",IF(O9="②一般型","1/2","2/3"))</f>
        <v>自動反映</v>
      </c>
      <c r="V9" s="251"/>
      <c r="W9" s="251"/>
      <c r="X9" s="251"/>
    </row>
    <row r="10" spans="1:24" ht="13.5" customHeight="1">
      <c r="D10" s="11"/>
      <c r="E10" s="11"/>
    </row>
    <row r="11" spans="1:24" ht="13.5" customHeight="1">
      <c r="D11" s="11"/>
      <c r="E11" s="11"/>
      <c r="N11" s="38"/>
      <c r="O11" s="38"/>
      <c r="P11" s="38"/>
    </row>
    <row r="12" spans="1:24" ht="13.5" customHeight="1">
      <c r="A12" s="2" t="s">
        <v>145</v>
      </c>
      <c r="D12" s="11"/>
      <c r="E12" s="11"/>
    </row>
    <row r="13" spans="1:24" ht="20.149999999999999" customHeight="1">
      <c r="A13" s="362" t="s">
        <v>146</v>
      </c>
      <c r="B13" s="362"/>
      <c r="C13" s="362"/>
      <c r="D13" s="362"/>
      <c r="E13" s="362"/>
      <c r="F13" s="362"/>
      <c r="G13" s="362"/>
      <c r="T13" s="355" t="s">
        <v>114</v>
      </c>
      <c r="U13" s="356"/>
      <c r="V13" s="356"/>
      <c r="W13" s="356"/>
    </row>
    <row r="14" spans="1:24" ht="20.149999999999999" customHeight="1">
      <c r="A14" s="13" t="s">
        <v>73</v>
      </c>
      <c r="B14" s="359" t="s">
        <v>147</v>
      </c>
      <c r="C14" s="359"/>
      <c r="D14" s="359"/>
      <c r="E14" s="359"/>
      <c r="F14" s="359"/>
      <c r="G14" s="358" t="s">
        <v>148</v>
      </c>
      <c r="H14" s="358"/>
      <c r="I14" s="358"/>
      <c r="J14" s="358"/>
      <c r="K14" s="359" t="s">
        <v>149</v>
      </c>
      <c r="L14" s="359"/>
      <c r="M14" s="359"/>
      <c r="N14" s="359"/>
      <c r="O14" s="359"/>
      <c r="P14" s="359"/>
      <c r="Q14" s="360" t="s">
        <v>150</v>
      </c>
      <c r="R14" s="360"/>
      <c r="S14" s="360"/>
      <c r="T14" s="359" t="s">
        <v>119</v>
      </c>
      <c r="U14" s="360"/>
      <c r="V14" s="360"/>
      <c r="W14" s="360"/>
      <c r="X14" s="360"/>
    </row>
    <row r="15" spans="1:24" ht="40.4" customHeight="1">
      <c r="A15" s="13">
        <v>1</v>
      </c>
      <c r="B15" s="349"/>
      <c r="C15" s="349"/>
      <c r="D15" s="349"/>
      <c r="E15" s="349"/>
      <c r="F15" s="349"/>
      <c r="G15" s="366"/>
      <c r="H15" s="366"/>
      <c r="I15" s="366"/>
      <c r="J15" s="366"/>
      <c r="K15" s="349"/>
      <c r="L15" s="349"/>
      <c r="M15" s="349"/>
      <c r="N15" s="349"/>
      <c r="O15" s="349"/>
      <c r="P15" s="349"/>
      <c r="Q15" s="367"/>
      <c r="R15" s="367"/>
      <c r="S15" s="367"/>
      <c r="T15" s="350">
        <f>G15*Q15</f>
        <v>0</v>
      </c>
      <c r="U15" s="351"/>
      <c r="V15" s="351"/>
      <c r="W15" s="351"/>
      <c r="X15" s="352"/>
    </row>
    <row r="16" spans="1:24" ht="40.4" customHeight="1">
      <c r="A16" s="13">
        <v>2</v>
      </c>
      <c r="B16" s="349"/>
      <c r="C16" s="349"/>
      <c r="D16" s="349"/>
      <c r="E16" s="349"/>
      <c r="F16" s="349"/>
      <c r="G16" s="366"/>
      <c r="H16" s="366"/>
      <c r="I16" s="366"/>
      <c r="J16" s="366"/>
      <c r="K16" s="349"/>
      <c r="L16" s="349"/>
      <c r="M16" s="349"/>
      <c r="N16" s="349"/>
      <c r="O16" s="349"/>
      <c r="P16" s="349"/>
      <c r="Q16" s="367"/>
      <c r="R16" s="367"/>
      <c r="S16" s="367"/>
      <c r="T16" s="350">
        <f>G16*Q16</f>
        <v>0</v>
      </c>
      <c r="U16" s="351"/>
      <c r="V16" s="351"/>
      <c r="W16" s="351"/>
      <c r="X16" s="352"/>
    </row>
    <row r="17" spans="1:35" ht="40.4" customHeight="1">
      <c r="A17" s="13">
        <v>3</v>
      </c>
      <c r="B17" s="349"/>
      <c r="C17" s="349"/>
      <c r="D17" s="349"/>
      <c r="E17" s="349"/>
      <c r="F17" s="349"/>
      <c r="G17" s="366"/>
      <c r="H17" s="366"/>
      <c r="I17" s="366"/>
      <c r="J17" s="366"/>
      <c r="K17" s="349"/>
      <c r="L17" s="349"/>
      <c r="M17" s="349"/>
      <c r="N17" s="349"/>
      <c r="O17" s="349"/>
      <c r="P17" s="349"/>
      <c r="Q17" s="367"/>
      <c r="R17" s="367"/>
      <c r="S17" s="367"/>
      <c r="T17" s="350">
        <f>G17*Q17</f>
        <v>0</v>
      </c>
      <c r="U17" s="351"/>
      <c r="V17" s="351"/>
      <c r="W17" s="351"/>
      <c r="X17" s="352"/>
    </row>
    <row r="18" spans="1:35" ht="40.4" customHeight="1">
      <c r="A18" s="13">
        <v>4</v>
      </c>
      <c r="B18" s="349"/>
      <c r="C18" s="349"/>
      <c r="D18" s="349"/>
      <c r="E18" s="349"/>
      <c r="F18" s="349"/>
      <c r="G18" s="366"/>
      <c r="H18" s="366"/>
      <c r="I18" s="366"/>
      <c r="J18" s="366"/>
      <c r="K18" s="349"/>
      <c r="L18" s="349"/>
      <c r="M18" s="349"/>
      <c r="N18" s="349"/>
      <c r="O18" s="349"/>
      <c r="P18" s="349"/>
      <c r="Q18" s="367"/>
      <c r="R18" s="367"/>
      <c r="S18" s="367"/>
      <c r="T18" s="350">
        <f>G18*Q18</f>
        <v>0</v>
      </c>
      <c r="U18" s="351"/>
      <c r="V18" s="351"/>
      <c r="W18" s="351"/>
      <c r="X18" s="352"/>
    </row>
    <row r="19" spans="1:35" ht="40.4" customHeight="1">
      <c r="A19" s="13">
        <v>5</v>
      </c>
      <c r="B19" s="349"/>
      <c r="C19" s="349"/>
      <c r="D19" s="349"/>
      <c r="E19" s="349"/>
      <c r="F19" s="349"/>
      <c r="G19" s="364"/>
      <c r="H19" s="364"/>
      <c r="I19" s="364"/>
      <c r="J19" s="364"/>
      <c r="K19" s="349"/>
      <c r="L19" s="349"/>
      <c r="M19" s="349"/>
      <c r="N19" s="349"/>
      <c r="O19" s="349"/>
      <c r="P19" s="349"/>
      <c r="Q19" s="365"/>
      <c r="R19" s="365"/>
      <c r="S19" s="365"/>
      <c r="T19" s="350">
        <f>G19*Q19</f>
        <v>0</v>
      </c>
      <c r="U19" s="351"/>
      <c r="V19" s="351"/>
      <c r="W19" s="351"/>
      <c r="X19" s="352"/>
    </row>
    <row r="20" spans="1:35" ht="20.149999999999999" customHeight="1">
      <c r="A20" s="347" t="s">
        <v>120</v>
      </c>
      <c r="B20" s="347"/>
      <c r="C20" s="347"/>
      <c r="D20" s="347"/>
      <c r="E20" s="347"/>
      <c r="F20" s="347"/>
      <c r="G20" s="347"/>
      <c r="H20" s="347"/>
      <c r="I20" s="347"/>
      <c r="J20" s="347"/>
      <c r="K20" s="347"/>
      <c r="L20" s="347"/>
      <c r="M20" s="347"/>
      <c r="N20" s="347"/>
      <c r="O20" s="347"/>
      <c r="P20" s="347"/>
      <c r="Q20" s="347"/>
      <c r="R20" s="347"/>
      <c r="S20" s="347"/>
      <c r="T20" s="348">
        <f>SUM(T15:X19)</f>
        <v>0</v>
      </c>
      <c r="U20" s="348"/>
      <c r="V20" s="348"/>
      <c r="W20" s="348"/>
      <c r="X20" s="348"/>
    </row>
    <row r="21" spans="1:35" ht="20.149999999999999" customHeight="1">
      <c r="A21" s="368" t="s">
        <v>121</v>
      </c>
      <c r="B21" s="368"/>
      <c r="C21" s="368"/>
      <c r="D21" s="368"/>
      <c r="E21" s="368"/>
      <c r="F21" s="368"/>
      <c r="G21" s="368"/>
      <c r="H21" s="368"/>
      <c r="I21" s="368"/>
      <c r="J21" s="368"/>
      <c r="K21" s="368"/>
      <c r="L21" s="368"/>
      <c r="M21" s="368"/>
      <c r="N21" s="368"/>
      <c r="O21" s="368"/>
      <c r="P21" s="368"/>
      <c r="Q21" s="368"/>
      <c r="R21" s="368"/>
      <c r="S21" s="368"/>
      <c r="T21" s="368"/>
      <c r="U21" s="368"/>
      <c r="V21" s="368"/>
      <c r="W21" s="368"/>
      <c r="X21" s="368"/>
      <c r="Y21" s="156"/>
      <c r="Z21" s="156"/>
      <c r="AA21" s="156"/>
      <c r="AB21" s="156"/>
      <c r="AC21" s="156"/>
      <c r="AD21" s="156"/>
      <c r="AE21" s="156"/>
      <c r="AF21" s="156"/>
      <c r="AG21" s="156"/>
      <c r="AH21" s="156"/>
      <c r="AI21" s="156"/>
    </row>
    <row r="23" spans="1:35" ht="20.149999999999999" customHeight="1">
      <c r="A23" s="91" t="s">
        <v>151</v>
      </c>
      <c r="T23" s="355" t="s">
        <v>114</v>
      </c>
      <c r="U23" s="356"/>
      <c r="V23" s="356"/>
      <c r="W23" s="356"/>
    </row>
    <row r="24" spans="1:35" ht="20.149999999999999" customHeight="1">
      <c r="A24" s="13" t="s">
        <v>73</v>
      </c>
      <c r="B24" s="357" t="s">
        <v>152</v>
      </c>
      <c r="C24" s="357"/>
      <c r="D24" s="357"/>
      <c r="E24" s="357"/>
      <c r="F24" s="357"/>
      <c r="G24" s="358" t="s">
        <v>153</v>
      </c>
      <c r="H24" s="358"/>
      <c r="I24" s="358"/>
      <c r="J24" s="358"/>
      <c r="K24" s="359" t="s">
        <v>117</v>
      </c>
      <c r="L24" s="359"/>
      <c r="M24" s="359"/>
      <c r="N24" s="359"/>
      <c r="O24" s="359"/>
      <c r="P24" s="359"/>
      <c r="Q24" s="360" t="s">
        <v>154</v>
      </c>
      <c r="R24" s="360"/>
      <c r="S24" s="360"/>
      <c r="T24" s="359" t="s">
        <v>125</v>
      </c>
      <c r="U24" s="360"/>
      <c r="V24" s="360"/>
      <c r="W24" s="360"/>
      <c r="X24" s="360"/>
    </row>
    <row r="25" spans="1:35" ht="40.4" customHeight="1">
      <c r="A25" s="13">
        <v>1</v>
      </c>
      <c r="B25" s="349"/>
      <c r="C25" s="349"/>
      <c r="D25" s="349"/>
      <c r="E25" s="349"/>
      <c r="F25" s="349"/>
      <c r="G25" s="366"/>
      <c r="H25" s="366"/>
      <c r="I25" s="366"/>
      <c r="J25" s="366"/>
      <c r="K25" s="349"/>
      <c r="L25" s="349"/>
      <c r="M25" s="349"/>
      <c r="N25" s="349"/>
      <c r="O25" s="349"/>
      <c r="P25" s="349"/>
      <c r="Q25" s="367"/>
      <c r="R25" s="367"/>
      <c r="S25" s="367"/>
      <c r="T25" s="350">
        <f>G25*Q25</f>
        <v>0</v>
      </c>
      <c r="U25" s="351"/>
      <c r="V25" s="351"/>
      <c r="W25" s="351"/>
      <c r="X25" s="352"/>
    </row>
    <row r="26" spans="1:35" ht="40.4" customHeight="1">
      <c r="A26" s="13">
        <v>2</v>
      </c>
      <c r="B26" s="349"/>
      <c r="C26" s="349"/>
      <c r="D26" s="349"/>
      <c r="E26" s="349"/>
      <c r="F26" s="349"/>
      <c r="G26" s="366"/>
      <c r="H26" s="366"/>
      <c r="I26" s="366"/>
      <c r="J26" s="366"/>
      <c r="K26" s="349"/>
      <c r="L26" s="349"/>
      <c r="M26" s="349"/>
      <c r="N26" s="349"/>
      <c r="O26" s="349"/>
      <c r="P26" s="349"/>
      <c r="Q26" s="367"/>
      <c r="R26" s="367"/>
      <c r="S26" s="367"/>
      <c r="T26" s="350">
        <f>G26*Q26</f>
        <v>0</v>
      </c>
      <c r="U26" s="351"/>
      <c r="V26" s="351"/>
      <c r="W26" s="351"/>
      <c r="X26" s="352"/>
    </row>
    <row r="27" spans="1:35" ht="40.4" customHeight="1">
      <c r="A27" s="13">
        <v>3</v>
      </c>
      <c r="B27" s="349"/>
      <c r="C27" s="349"/>
      <c r="D27" s="349"/>
      <c r="E27" s="349"/>
      <c r="F27" s="349"/>
      <c r="G27" s="366"/>
      <c r="H27" s="366"/>
      <c r="I27" s="366"/>
      <c r="J27" s="366"/>
      <c r="K27" s="349"/>
      <c r="L27" s="349"/>
      <c r="M27" s="349"/>
      <c r="N27" s="349"/>
      <c r="O27" s="349"/>
      <c r="P27" s="349"/>
      <c r="Q27" s="367"/>
      <c r="R27" s="367"/>
      <c r="S27" s="367"/>
      <c r="T27" s="350">
        <f>G27*Q27</f>
        <v>0</v>
      </c>
      <c r="U27" s="351"/>
      <c r="V27" s="351"/>
      <c r="W27" s="351"/>
      <c r="X27" s="352"/>
    </row>
    <row r="28" spans="1:35" ht="40.4" customHeight="1">
      <c r="A28" s="13">
        <v>4</v>
      </c>
      <c r="B28" s="349"/>
      <c r="C28" s="349"/>
      <c r="D28" s="349"/>
      <c r="E28" s="349"/>
      <c r="F28" s="349"/>
      <c r="G28" s="366"/>
      <c r="H28" s="366"/>
      <c r="I28" s="366"/>
      <c r="J28" s="366"/>
      <c r="K28" s="349"/>
      <c r="L28" s="349"/>
      <c r="M28" s="349"/>
      <c r="N28" s="349"/>
      <c r="O28" s="349"/>
      <c r="P28" s="349"/>
      <c r="Q28" s="367"/>
      <c r="R28" s="367"/>
      <c r="S28" s="367"/>
      <c r="T28" s="350">
        <f>G28*Q28</f>
        <v>0</v>
      </c>
      <c r="U28" s="351"/>
      <c r="V28" s="351"/>
      <c r="W28" s="351"/>
      <c r="X28" s="352"/>
    </row>
    <row r="29" spans="1:35" ht="40.4" customHeight="1">
      <c r="A29" s="13">
        <v>5</v>
      </c>
      <c r="B29" s="349"/>
      <c r="C29" s="349"/>
      <c r="D29" s="349"/>
      <c r="E29" s="349"/>
      <c r="F29" s="349"/>
      <c r="G29" s="364"/>
      <c r="H29" s="364"/>
      <c r="I29" s="364"/>
      <c r="J29" s="364"/>
      <c r="K29" s="349"/>
      <c r="L29" s="349"/>
      <c r="M29" s="349"/>
      <c r="N29" s="349"/>
      <c r="O29" s="349"/>
      <c r="P29" s="349"/>
      <c r="Q29" s="365"/>
      <c r="R29" s="365"/>
      <c r="S29" s="365"/>
      <c r="T29" s="350">
        <f>G29*Q29</f>
        <v>0</v>
      </c>
      <c r="U29" s="351"/>
      <c r="V29" s="351"/>
      <c r="W29" s="351"/>
      <c r="X29" s="352"/>
    </row>
    <row r="30" spans="1:35" ht="20.149999999999999" customHeight="1">
      <c r="A30" s="347" t="s">
        <v>120</v>
      </c>
      <c r="B30" s="347"/>
      <c r="C30" s="347"/>
      <c r="D30" s="347"/>
      <c r="E30" s="347"/>
      <c r="F30" s="347"/>
      <c r="G30" s="347"/>
      <c r="H30" s="347"/>
      <c r="I30" s="347"/>
      <c r="J30" s="347"/>
      <c r="K30" s="347"/>
      <c r="L30" s="347"/>
      <c r="M30" s="347"/>
      <c r="N30" s="347"/>
      <c r="O30" s="347"/>
      <c r="P30" s="347"/>
      <c r="Q30" s="347"/>
      <c r="R30" s="347"/>
      <c r="S30" s="347"/>
      <c r="T30" s="348">
        <f>SUM(T25:X29)</f>
        <v>0</v>
      </c>
      <c r="U30" s="348"/>
      <c r="V30" s="348"/>
      <c r="W30" s="348"/>
      <c r="X30" s="348"/>
    </row>
    <row r="31" spans="1:35" ht="20.149999999999999" customHeight="1">
      <c r="A31" s="91" t="s">
        <v>155</v>
      </c>
      <c r="B31" s="3"/>
      <c r="C31" s="3"/>
      <c r="D31" s="3"/>
      <c r="E31" s="3"/>
      <c r="F31" s="3"/>
      <c r="G31" s="3"/>
      <c r="H31" s="3"/>
      <c r="I31" s="3"/>
      <c r="J31" s="3"/>
      <c r="K31" s="3"/>
      <c r="L31" s="3"/>
      <c r="M31" s="3"/>
      <c r="N31" s="3"/>
      <c r="O31" s="3"/>
      <c r="P31" s="3"/>
      <c r="Q31" s="3"/>
      <c r="R31" s="3"/>
      <c r="S31" s="92"/>
      <c r="T31" s="92"/>
      <c r="U31" s="92"/>
      <c r="V31" s="92"/>
      <c r="W31" s="92"/>
    </row>
    <row r="32" spans="1:35" ht="20.149999999999999" customHeight="1">
      <c r="A32" s="155" t="s">
        <v>156</v>
      </c>
    </row>
    <row r="33" spans="1:35" ht="20.149999999999999" customHeight="1" thickBot="1"/>
    <row r="34" spans="1:35" ht="20.9" customHeight="1">
      <c r="A34" s="298" t="s">
        <v>157</v>
      </c>
      <c r="B34" s="299"/>
      <c r="C34" s="300"/>
      <c r="D34" s="334">
        <f>T20</f>
        <v>0</v>
      </c>
      <c r="E34" s="335"/>
      <c r="F34" s="336"/>
      <c r="G34" s="310" t="s">
        <v>71</v>
      </c>
      <c r="H34" s="311"/>
      <c r="I34" s="38"/>
      <c r="J34" s="38"/>
      <c r="K34" s="298" t="s">
        <v>129</v>
      </c>
      <c r="L34" s="340"/>
      <c r="M34" s="343">
        <f>T30</f>
        <v>0</v>
      </c>
      <c r="N34" s="344"/>
      <c r="O34" s="344"/>
      <c r="P34" s="332" t="s">
        <v>71</v>
      </c>
      <c r="Q34" s="311"/>
      <c r="S34" s="38"/>
      <c r="T34" s="38"/>
      <c r="U34" s="38"/>
      <c r="V34" s="38"/>
      <c r="W34" s="38"/>
      <c r="X34" s="38"/>
      <c r="Y34" s="38"/>
      <c r="Z34" s="38"/>
      <c r="AA34" s="38"/>
      <c r="AB34" s="38"/>
      <c r="AC34" s="38"/>
      <c r="AD34" s="38"/>
      <c r="AE34" s="38"/>
      <c r="AF34" s="38"/>
      <c r="AI34" s="23"/>
    </row>
    <row r="35" spans="1:35" ht="20.9" customHeight="1" thickBot="1">
      <c r="A35" s="301"/>
      <c r="B35" s="302"/>
      <c r="C35" s="303"/>
      <c r="D35" s="337"/>
      <c r="E35" s="338"/>
      <c r="F35" s="339"/>
      <c r="G35" s="312"/>
      <c r="H35" s="313"/>
      <c r="I35" s="38"/>
      <c r="J35" s="38"/>
      <c r="K35" s="341"/>
      <c r="L35" s="342"/>
      <c r="M35" s="345"/>
      <c r="N35" s="346"/>
      <c r="O35" s="346"/>
      <c r="P35" s="333"/>
      <c r="Q35" s="313"/>
      <c r="S35" s="38"/>
      <c r="T35" s="38"/>
      <c r="U35" s="38"/>
      <c r="V35" s="38"/>
      <c r="W35" s="38"/>
      <c r="X35" s="38"/>
      <c r="Y35" s="38"/>
      <c r="Z35" s="38"/>
      <c r="AA35" s="38"/>
      <c r="AB35" s="38"/>
      <c r="AC35" s="38"/>
      <c r="AD35" s="38"/>
      <c r="AE35" s="38"/>
      <c r="AF35" s="38"/>
    </row>
    <row r="36" spans="1:35" ht="13.5" customHeight="1">
      <c r="A36" s="2" t="s">
        <v>95</v>
      </c>
      <c r="D36" s="11"/>
      <c r="E36" s="11"/>
      <c r="I36" s="38"/>
      <c r="J36" s="38"/>
      <c r="K36" s="38"/>
      <c r="L36" s="38"/>
    </row>
    <row r="37" spans="1:35" ht="20.149999999999999" customHeight="1">
      <c r="A37" s="2" t="s">
        <v>143</v>
      </c>
      <c r="I37" s="38"/>
      <c r="J37" s="38"/>
      <c r="K37" s="38"/>
      <c r="L37" s="38"/>
    </row>
    <row r="38" spans="1:35" ht="20.149999999999999" customHeight="1">
      <c r="I38" s="38"/>
      <c r="J38" s="38"/>
      <c r="K38" s="38"/>
      <c r="L38" s="38"/>
    </row>
  </sheetData>
  <sheetProtection algorithmName="SHA-512" hashValue="veqraaVtCvBg5vQ5GiTi710oWdvQzQvuN3xP1s1foCpolX1kpVzCIYhsE3va350aIE/VY5OIVRCLz3G6KpOegw==" saltValue="oPGfpk3BJ2/TsScQVIRV9g==" spinCount="100000" sheet="1" selectLockedCells="1"/>
  <mergeCells count="88">
    <mergeCell ref="A1:H1"/>
    <mergeCell ref="A3:X3"/>
    <mergeCell ref="L7:N7"/>
    <mergeCell ref="O7:X7"/>
    <mergeCell ref="L8:N8"/>
    <mergeCell ref="O8:X8"/>
    <mergeCell ref="L5:N5"/>
    <mergeCell ref="O5:X5"/>
    <mergeCell ref="L6:N6"/>
    <mergeCell ref="O6:X6"/>
    <mergeCell ref="L9:N9"/>
    <mergeCell ref="O9:Q9"/>
    <mergeCell ref="R9:T9"/>
    <mergeCell ref="U9:X9"/>
    <mergeCell ref="A13:G13"/>
    <mergeCell ref="T13:W13"/>
    <mergeCell ref="B15:F15"/>
    <mergeCell ref="G15:J15"/>
    <mergeCell ref="K15:P15"/>
    <mergeCell ref="Q15:S15"/>
    <mergeCell ref="T15:X15"/>
    <mergeCell ref="B14:F14"/>
    <mergeCell ref="G14:J14"/>
    <mergeCell ref="K14:P14"/>
    <mergeCell ref="Q14:S14"/>
    <mergeCell ref="T14:X14"/>
    <mergeCell ref="B17:F17"/>
    <mergeCell ref="G17:J17"/>
    <mergeCell ref="K17:P17"/>
    <mergeCell ref="Q17:S17"/>
    <mergeCell ref="T17:X17"/>
    <mergeCell ref="B16:F16"/>
    <mergeCell ref="G16:J16"/>
    <mergeCell ref="K16:P16"/>
    <mergeCell ref="Q16:S16"/>
    <mergeCell ref="T16:X16"/>
    <mergeCell ref="B19:F19"/>
    <mergeCell ref="G19:J19"/>
    <mergeCell ref="K19:P19"/>
    <mergeCell ref="Q19:S19"/>
    <mergeCell ref="T19:X19"/>
    <mergeCell ref="B18:F18"/>
    <mergeCell ref="G18:J18"/>
    <mergeCell ref="K18:P18"/>
    <mergeCell ref="Q18:S18"/>
    <mergeCell ref="T18:X18"/>
    <mergeCell ref="A20:S20"/>
    <mergeCell ref="T20:X20"/>
    <mergeCell ref="T23:W23"/>
    <mergeCell ref="B24:F24"/>
    <mergeCell ref="G24:J24"/>
    <mergeCell ref="K24:P24"/>
    <mergeCell ref="Q24:S24"/>
    <mergeCell ref="T24:X24"/>
    <mergeCell ref="A21:X21"/>
    <mergeCell ref="B26:F26"/>
    <mergeCell ref="G26:J26"/>
    <mergeCell ref="K26:P26"/>
    <mergeCell ref="Q26:S26"/>
    <mergeCell ref="T26:X26"/>
    <mergeCell ref="B25:F25"/>
    <mergeCell ref="G25:J25"/>
    <mergeCell ref="K25:P25"/>
    <mergeCell ref="Q25:S25"/>
    <mergeCell ref="T25:X25"/>
    <mergeCell ref="T29:X29"/>
    <mergeCell ref="A30:S30"/>
    <mergeCell ref="T30:X30"/>
    <mergeCell ref="B27:F27"/>
    <mergeCell ref="G27:J27"/>
    <mergeCell ref="K27:P27"/>
    <mergeCell ref="Q27:S27"/>
    <mergeCell ref="T27:X27"/>
    <mergeCell ref="B28:F28"/>
    <mergeCell ref="G28:J28"/>
    <mergeCell ref="K28:P28"/>
    <mergeCell ref="Q28:S28"/>
    <mergeCell ref="T28:X28"/>
    <mergeCell ref="K34:L35"/>
    <mergeCell ref="M34:O35"/>
    <mergeCell ref="P34:Q35"/>
    <mergeCell ref="B29:F29"/>
    <mergeCell ref="G29:J29"/>
    <mergeCell ref="K29:P29"/>
    <mergeCell ref="Q29:S29"/>
    <mergeCell ref="A34:C35"/>
    <mergeCell ref="D34:F35"/>
    <mergeCell ref="G34:H35"/>
  </mergeCells>
  <phoneticPr fontId="1"/>
  <dataValidations count="2">
    <dataValidation type="list" allowBlank="1" showInputMessage="1" showErrorMessage="1" sqref="O9" xr:uid="{D90E502C-AF6D-46C8-888D-B8196EE50549}">
      <formula1>類型</formula1>
    </dataValidation>
    <dataValidation type="textLength" errorStyle="warning" operator="equal" allowBlank="1" showInputMessage="1" showErrorMessage="1" error="14桁でのご入力となるようにしてください" sqref="O6" xr:uid="{546AE025-CB5D-41A4-AF7B-6F665D447E72}">
      <formula1>14</formula1>
    </dataValidation>
  </dataValidations>
  <pageMargins left="0.7" right="0.7" top="0.75" bottom="0.75" header="0.3" footer="0.3"/>
  <pageSetup paperSize="9" scale="7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7E4728-08BF-47DA-BEF3-BE106B190266}">
  <sheetPr>
    <tabColor theme="5" tint="0.59999389629810485"/>
    <pageSetUpPr fitToPage="1"/>
  </sheetPr>
  <dimension ref="A1:AN51"/>
  <sheetViews>
    <sheetView showGridLines="0" zoomScale="70" zoomScaleNormal="70" workbookViewId="0">
      <selection activeCell="J11" sqref="J11:L11"/>
    </sheetView>
  </sheetViews>
  <sheetFormatPr defaultColWidth="8.58203125" defaultRowHeight="15"/>
  <cols>
    <col min="1" max="1" width="5.08203125" style="109" bestFit="1" customWidth="1"/>
    <col min="2" max="2" width="34" style="109" customWidth="1"/>
    <col min="3" max="3" width="9.08203125" style="109" bestFit="1" customWidth="1"/>
    <col min="4" max="4" width="12.5" style="109" customWidth="1"/>
    <col min="5" max="5" width="2" style="109" customWidth="1"/>
    <col min="6" max="6" width="14.08203125" style="109" bestFit="1" customWidth="1"/>
    <col min="7" max="8" width="14.08203125" style="109" customWidth="1"/>
    <col min="9" max="9" width="15.08203125" style="109" bestFit="1" customWidth="1"/>
    <col min="10" max="11" width="16.08203125" style="109" customWidth="1"/>
    <col min="12" max="12" width="15.08203125" style="109" bestFit="1" customWidth="1"/>
    <col min="13" max="13" width="16.58203125" style="109" customWidth="1"/>
    <col min="14" max="14" width="73" style="37" customWidth="1"/>
    <col min="15" max="15" width="73" style="38" customWidth="1"/>
    <col min="16" max="20" width="10.08203125" style="38" customWidth="1"/>
    <col min="21" max="21" width="10.08203125" style="38" bestFit="1" customWidth="1"/>
    <col min="22" max="22" width="8.58203125" style="38"/>
    <col min="23" max="23" width="27.08203125" style="38" customWidth="1"/>
    <col min="24" max="24" width="9" style="38" bestFit="1" customWidth="1"/>
    <col min="25" max="25" width="10.08203125" style="38" bestFit="1" customWidth="1"/>
    <col min="26" max="16384" width="8.58203125" style="38"/>
  </cols>
  <sheetData>
    <row r="1" spans="1:40">
      <c r="A1" s="162" t="str">
        <f>乗合!A1</f>
        <v>様式21_実証運行に係る実績報告書</v>
      </c>
      <c r="B1" s="162"/>
      <c r="C1" s="162"/>
      <c r="D1" s="162"/>
      <c r="E1" s="162"/>
      <c r="F1" s="162"/>
      <c r="G1" s="162"/>
      <c r="H1" s="162"/>
      <c r="I1" s="162"/>
      <c r="J1" s="162"/>
      <c r="K1" s="162"/>
      <c r="L1" s="162"/>
      <c r="M1" s="107"/>
    </row>
    <row r="2" spans="1:40" s="2" customFormat="1" ht="23.15" customHeight="1">
      <c r="A2" s="165" t="s">
        <v>203</v>
      </c>
      <c r="B2" s="165"/>
      <c r="C2" s="165"/>
      <c r="D2" s="165"/>
      <c r="E2" s="165"/>
      <c r="F2" s="165"/>
      <c r="G2" s="165"/>
      <c r="H2" s="165"/>
      <c r="I2" s="165"/>
      <c r="J2" s="165"/>
      <c r="K2" s="165"/>
      <c r="L2" s="165"/>
      <c r="M2" s="165"/>
      <c r="N2" s="88"/>
      <c r="O2" s="88"/>
      <c r="P2" s="88"/>
      <c r="Q2" s="88"/>
      <c r="R2" s="88"/>
      <c r="S2" s="88"/>
      <c r="T2" s="88"/>
      <c r="U2" s="88"/>
      <c r="V2" s="88"/>
      <c r="W2" s="88"/>
      <c r="X2" s="88"/>
      <c r="Y2" s="88"/>
      <c r="Z2" s="88"/>
      <c r="AA2" s="88"/>
      <c r="AB2" s="88"/>
      <c r="AC2" s="88"/>
      <c r="AD2" s="88"/>
      <c r="AE2" s="88"/>
      <c r="AF2" s="88"/>
      <c r="AG2" s="88"/>
      <c r="AH2" s="88"/>
      <c r="AI2" s="88"/>
      <c r="AJ2" s="88"/>
      <c r="AK2" s="88"/>
      <c r="AL2" s="88"/>
      <c r="AM2" s="88"/>
      <c r="AN2" s="88"/>
    </row>
    <row r="3" spans="1:40">
      <c r="A3" s="39"/>
      <c r="B3" s="39"/>
      <c r="C3" s="39"/>
      <c r="D3" s="39"/>
      <c r="E3" s="39"/>
      <c r="F3" s="39"/>
      <c r="G3" s="39"/>
      <c r="H3" s="39"/>
      <c r="I3" s="39"/>
      <c r="J3" s="158" t="s">
        <v>205</v>
      </c>
      <c r="K3" s="177" t="str" cm="1">
        <f t="array" ref="K3">IF(AND(LEN(K4)=14,LEFT(K4,2)="OT",MID(K4,3,2)="08",MID(K4,5,1)="K",SUMPRODUCT(--ISNUMBER(FIND(MID(K4,ROW($6:$14),1),"0123456789")))=9),LEFT(K4,4)&amp;"P"&amp;MID(K4,6,5)&amp;"0000","交付申請番号を正しくご入力ください　※半角数字・大文字小文字もご注意ください")</f>
        <v>OT08P123450000</v>
      </c>
      <c r="L3" s="177"/>
      <c r="M3" s="177"/>
      <c r="N3" s="40"/>
      <c r="O3" s="41"/>
      <c r="P3" s="41"/>
      <c r="Q3" s="41"/>
      <c r="R3" s="41"/>
      <c r="S3" s="41"/>
      <c r="T3" s="41"/>
    </row>
    <row r="4" spans="1:40">
      <c r="A4" s="39"/>
      <c r="B4" s="39"/>
      <c r="C4" s="39"/>
      <c r="D4" s="39"/>
      <c r="E4" s="39"/>
      <c r="F4" s="39"/>
      <c r="G4" s="39"/>
      <c r="H4" s="39"/>
      <c r="I4" s="39"/>
      <c r="J4" s="159" t="s">
        <v>204</v>
      </c>
      <c r="K4" s="176" t="s">
        <v>206</v>
      </c>
      <c r="L4" s="176"/>
      <c r="M4" s="176"/>
      <c r="N4" s="40"/>
      <c r="O4" s="41"/>
      <c r="P4" s="41"/>
      <c r="Q4" s="41"/>
      <c r="R4" s="41"/>
      <c r="S4" s="41"/>
      <c r="T4" s="41"/>
    </row>
    <row r="5" spans="1:40" ht="15.5" thickBot="1">
      <c r="A5" s="108"/>
      <c r="B5" s="108"/>
      <c r="C5" s="108"/>
      <c r="D5" s="108"/>
      <c r="E5" s="108"/>
      <c r="F5" s="108"/>
      <c r="G5" s="108"/>
      <c r="H5" s="108"/>
      <c r="I5" s="108"/>
      <c r="J5" s="108"/>
      <c r="K5" s="108"/>
      <c r="L5" s="108"/>
      <c r="M5" s="108"/>
      <c r="N5" s="40"/>
      <c r="O5" s="41"/>
      <c r="P5" s="41"/>
      <c r="Q5" s="41"/>
      <c r="R5" s="41"/>
      <c r="S5" s="41"/>
      <c r="T5" s="41"/>
    </row>
    <row r="6" spans="1:40">
      <c r="B6" s="160" t="s">
        <v>2</v>
      </c>
      <c r="C6" s="160"/>
      <c r="D6" s="160"/>
      <c r="E6" s="38"/>
      <c r="F6" s="369" t="s">
        <v>194</v>
      </c>
      <c r="G6" s="370"/>
      <c r="H6" s="370"/>
      <c r="I6" s="370"/>
      <c r="J6" s="373" t="s">
        <v>195</v>
      </c>
      <c r="K6" s="374"/>
      <c r="L6" s="374"/>
      <c r="M6" s="375"/>
      <c r="N6" s="40"/>
      <c r="O6" s="41"/>
      <c r="P6" s="41"/>
      <c r="Q6" s="41"/>
    </row>
    <row r="7" spans="1:40" ht="18" customHeight="1">
      <c r="B7" s="379" t="s">
        <v>196</v>
      </c>
      <c r="C7" s="379"/>
      <c r="D7" s="379"/>
      <c r="E7" s="38"/>
      <c r="F7" s="371"/>
      <c r="G7" s="372"/>
      <c r="H7" s="372"/>
      <c r="I7" s="372"/>
      <c r="J7" s="376"/>
      <c r="K7" s="377"/>
      <c r="L7" s="377"/>
      <c r="M7" s="378"/>
    </row>
    <row r="8" spans="1:40">
      <c r="B8" s="380" t="s">
        <v>2</v>
      </c>
      <c r="C8" s="380"/>
      <c r="D8" s="380"/>
      <c r="E8" s="38"/>
      <c r="F8" s="381" t="s">
        <v>6</v>
      </c>
      <c r="G8" s="382"/>
      <c r="H8" s="380"/>
      <c r="I8" s="111">
        <f>L36</f>
        <v>2700</v>
      </c>
      <c r="J8" s="381" t="s">
        <v>7</v>
      </c>
      <c r="K8" s="382"/>
      <c r="L8" s="380"/>
      <c r="M8" s="112">
        <f>I36+I50</f>
        <v>5400</v>
      </c>
    </row>
    <row r="9" spans="1:40">
      <c r="B9" s="379" t="s">
        <v>197</v>
      </c>
      <c r="C9" s="379"/>
      <c r="D9" s="379"/>
      <c r="E9" s="38"/>
      <c r="F9" s="381" t="s">
        <v>8</v>
      </c>
      <c r="G9" s="382"/>
      <c r="H9" s="380"/>
      <c r="I9" s="111">
        <f>I50</f>
        <v>1000</v>
      </c>
      <c r="J9" s="381" t="s">
        <v>9</v>
      </c>
      <c r="K9" s="382"/>
      <c r="L9" s="380"/>
      <c r="M9" s="112">
        <f>M36+M50</f>
        <v>4000</v>
      </c>
    </row>
    <row r="10" spans="1:40" ht="18.649999999999999" customHeight="1">
      <c r="B10" s="383" t="s">
        <v>10</v>
      </c>
      <c r="C10" s="384"/>
      <c r="D10" s="110" t="s">
        <v>11</v>
      </c>
      <c r="F10" s="381" t="s">
        <v>12</v>
      </c>
      <c r="G10" s="382"/>
      <c r="H10" s="380"/>
      <c r="I10" s="111">
        <f>I8+I9</f>
        <v>3700</v>
      </c>
      <c r="J10" s="381" t="s">
        <v>207</v>
      </c>
      <c r="K10" s="382"/>
      <c r="L10" s="380"/>
      <c r="M10" s="112">
        <f>IF(ISTEXT(I11),0,I11)</f>
        <v>2466</v>
      </c>
      <c r="N10" s="189" t="str">
        <f>IF(M11="","",IF(M8=M11,"【OK】収益納付についてはシステム上で計算いたします。収益納付が見込まれる場合にも、システム上には運行にあたる経費(A＋B)をママご入力いただき、実績収入額計(D+E)も必要に応じご入力ください",IF(M11&lt;0,"道路運送法10条で定められている通り、運賃の割り戻しは禁止です。（G）がマイナスの場合、事務局より別途ご連絡させていただく可能性がございます。","【OK】収益納付についてはシステム上で計算いたします。収益納付が見込まれる場合にも、システム上には運行にあたる経費(A＋B)をママご入力いただき、実績収入額計(D+E)も必要に応じご入力ください")))</f>
        <v>【OK】収益納付についてはシステム上で計算いたします。収益納付が見込まれる場合にも、システム上には運行にあたる経費(A＋B)をママご入力いただき、実績収入額計(D+E)も必要に応じご入力ください</v>
      </c>
    </row>
    <row r="11" spans="1:40" ht="15.5" thickBot="1">
      <c r="B11" s="385" t="s">
        <v>0</v>
      </c>
      <c r="C11" s="386"/>
      <c r="D11" s="110" t="str">
        <f>IF(B11="","自動反映",IF(B11="②一般型","1/2","2/3"))</f>
        <v>2/3</v>
      </c>
      <c r="F11" s="387" t="s">
        <v>198</v>
      </c>
      <c r="G11" s="388"/>
      <c r="H11" s="389"/>
      <c r="I11" s="113">
        <f>IF(B11="","類型を選択してください",IF(AND(D11="2/3",I10&gt;300000000),200000000,IF(D11="2/3",ROUNDDOWN(I10*2/3,0),IF(AND(D11="1/2",I10&gt;100000000),50000000,ROUNDDOWN(I10*1/2,0)))))</f>
        <v>2466</v>
      </c>
      <c r="J11" s="390" t="s">
        <v>14</v>
      </c>
      <c r="K11" s="391"/>
      <c r="L11" s="391"/>
      <c r="M11" s="114">
        <f>IF(M10="","",M9+M10)-M8</f>
        <v>1066</v>
      </c>
      <c r="N11" s="189"/>
    </row>
    <row r="12" spans="1:40" ht="15.5" thickBot="1">
      <c r="A12" s="392"/>
      <c r="B12" s="392"/>
      <c r="C12" s="392"/>
      <c r="D12" s="392"/>
      <c r="E12" s="392"/>
      <c r="F12" s="392"/>
      <c r="G12" s="392"/>
      <c r="H12" s="392"/>
      <c r="I12" s="392"/>
      <c r="J12" s="392"/>
      <c r="K12" s="392"/>
      <c r="L12" s="392"/>
      <c r="M12" s="392"/>
      <c r="N12" s="189"/>
      <c r="R12" s="41"/>
      <c r="S12" s="41"/>
    </row>
    <row r="13" spans="1:40" ht="15.5" thickBot="1">
      <c r="A13" s="393" t="s">
        <v>15</v>
      </c>
      <c r="B13" s="396" t="s">
        <v>16</v>
      </c>
      <c r="C13" s="397"/>
      <c r="D13" s="398"/>
      <c r="E13" s="398"/>
      <c r="F13" s="398"/>
      <c r="G13" s="398"/>
      <c r="H13" s="398"/>
      <c r="I13" s="397"/>
      <c r="J13" s="403" t="s">
        <v>17</v>
      </c>
      <c r="K13" s="404"/>
      <c r="L13" s="405"/>
      <c r="M13" s="115" t="s">
        <v>199</v>
      </c>
      <c r="N13" s="189"/>
      <c r="R13" s="41"/>
      <c r="S13" s="41"/>
    </row>
    <row r="14" spans="1:40" ht="18" customHeight="1">
      <c r="A14" s="394"/>
      <c r="B14" s="406" t="s">
        <v>200</v>
      </c>
      <c r="C14" s="408" t="s">
        <v>20</v>
      </c>
      <c r="D14" s="410" t="s">
        <v>21</v>
      </c>
      <c r="E14" s="411"/>
      <c r="F14" s="412"/>
      <c r="G14" s="410" t="s">
        <v>22</v>
      </c>
      <c r="H14" s="412"/>
      <c r="I14" s="413" t="s">
        <v>23</v>
      </c>
      <c r="J14" s="415" t="s">
        <v>24</v>
      </c>
      <c r="K14" s="417" t="s">
        <v>25</v>
      </c>
      <c r="L14" s="419" t="s">
        <v>26</v>
      </c>
      <c r="M14" s="399" t="s">
        <v>27</v>
      </c>
      <c r="R14" s="41"/>
      <c r="S14" s="41"/>
    </row>
    <row r="15" spans="1:40" ht="30">
      <c r="A15" s="395"/>
      <c r="B15" s="407"/>
      <c r="C15" s="409"/>
      <c r="D15" s="421" t="s">
        <v>28</v>
      </c>
      <c r="E15" s="422"/>
      <c r="F15" s="116" t="s">
        <v>29</v>
      </c>
      <c r="G15" s="117" t="s">
        <v>30</v>
      </c>
      <c r="H15" s="116" t="s">
        <v>31</v>
      </c>
      <c r="I15" s="414"/>
      <c r="J15" s="416"/>
      <c r="K15" s="418"/>
      <c r="L15" s="420"/>
      <c r="M15" s="400"/>
      <c r="N15" s="49"/>
      <c r="O15" s="50"/>
    </row>
    <row r="16" spans="1:40">
      <c r="A16" s="118" t="s">
        <v>32</v>
      </c>
      <c r="B16" s="119" t="s">
        <v>201</v>
      </c>
      <c r="C16" s="120">
        <v>1</v>
      </c>
      <c r="D16" s="401">
        <v>800</v>
      </c>
      <c r="E16" s="402"/>
      <c r="F16" s="121">
        <v>3</v>
      </c>
      <c r="G16" s="122">
        <v>1000</v>
      </c>
      <c r="H16" s="123">
        <v>2</v>
      </c>
      <c r="I16" s="124">
        <f>ROUNDDOWN(C16*D16*F16,0)+ROUNDDOWN(C16*G16*H16,0)</f>
        <v>4400</v>
      </c>
      <c r="J16" s="125">
        <v>500</v>
      </c>
      <c r="K16" s="120">
        <v>600</v>
      </c>
      <c r="L16" s="126">
        <f>ROUNDDOWN(C16*J16*F16,0)+ROUNDDOWN(C16*K16*H16,0)</f>
        <v>2700</v>
      </c>
      <c r="M16" s="127">
        <v>4000</v>
      </c>
    </row>
    <row r="17" spans="1:20">
      <c r="A17" s="118" t="s">
        <v>33</v>
      </c>
      <c r="B17" s="119"/>
      <c r="C17" s="120"/>
      <c r="D17" s="401"/>
      <c r="E17" s="402"/>
      <c r="F17" s="121"/>
      <c r="G17" s="122"/>
      <c r="H17" s="121"/>
      <c r="I17" s="124">
        <f>ROUNDDOWN(C17*D17*F17,0)+ROUNDDOWN(C17*G17*H17,0)</f>
        <v>0</v>
      </c>
      <c r="J17" s="125"/>
      <c r="K17" s="120"/>
      <c r="L17" s="126">
        <f>ROUNDDOWN(C17*J17*F17,0)+ROUNDDOWN(C17*K17*H17,0)</f>
        <v>0</v>
      </c>
      <c r="M17" s="127"/>
    </row>
    <row r="18" spans="1:20">
      <c r="A18" s="118" t="s">
        <v>34</v>
      </c>
      <c r="B18" s="119"/>
      <c r="C18" s="120"/>
      <c r="D18" s="401"/>
      <c r="E18" s="402"/>
      <c r="F18" s="121"/>
      <c r="G18" s="122"/>
      <c r="H18" s="121"/>
      <c r="I18" s="124">
        <f>ROUNDDOWN(C18*D18*F18,0)+ROUNDDOWN(C18*G18*H18,0)</f>
        <v>0</v>
      </c>
      <c r="J18" s="125"/>
      <c r="K18" s="120"/>
      <c r="L18" s="126">
        <f>ROUNDDOWN(C18*J18*F18,0)+ROUNDDOWN(C18*K18*H18,0)</f>
        <v>0</v>
      </c>
      <c r="M18" s="127"/>
    </row>
    <row r="19" spans="1:20">
      <c r="A19" s="118" t="s">
        <v>35</v>
      </c>
      <c r="B19" s="119"/>
      <c r="C19" s="120"/>
      <c r="D19" s="401"/>
      <c r="E19" s="402"/>
      <c r="F19" s="121"/>
      <c r="G19" s="122"/>
      <c r="H19" s="121"/>
      <c r="I19" s="124">
        <f t="shared" ref="I19:I35" si="0">ROUNDDOWN(C19*D19*F19,0)+ROUNDDOWN(C19*G19*H19,0)</f>
        <v>0</v>
      </c>
      <c r="J19" s="125"/>
      <c r="K19" s="120"/>
      <c r="L19" s="126">
        <f t="shared" ref="L19:L35" si="1">ROUNDDOWN(C19*J19*F19,0)+ROUNDDOWN(C19*K19*H19,0)</f>
        <v>0</v>
      </c>
      <c r="M19" s="127"/>
    </row>
    <row r="20" spans="1:20">
      <c r="A20" s="118" t="s">
        <v>36</v>
      </c>
      <c r="B20" s="119"/>
      <c r="C20" s="120"/>
      <c r="D20" s="401"/>
      <c r="E20" s="402"/>
      <c r="F20" s="121"/>
      <c r="G20" s="122"/>
      <c r="H20" s="121"/>
      <c r="I20" s="124">
        <f t="shared" si="0"/>
        <v>0</v>
      </c>
      <c r="J20" s="125"/>
      <c r="K20" s="120"/>
      <c r="L20" s="126">
        <f t="shared" si="1"/>
        <v>0</v>
      </c>
      <c r="M20" s="127"/>
    </row>
    <row r="21" spans="1:20">
      <c r="A21" s="118" t="s">
        <v>37</v>
      </c>
      <c r="B21" s="119"/>
      <c r="C21" s="120"/>
      <c r="D21" s="401"/>
      <c r="E21" s="402"/>
      <c r="F21" s="121"/>
      <c r="G21" s="122"/>
      <c r="H21" s="121"/>
      <c r="I21" s="124">
        <f t="shared" si="0"/>
        <v>0</v>
      </c>
      <c r="J21" s="125"/>
      <c r="K21" s="120"/>
      <c r="L21" s="126">
        <f t="shared" si="1"/>
        <v>0</v>
      </c>
      <c r="M21" s="127"/>
    </row>
    <row r="22" spans="1:20">
      <c r="A22" s="118" t="s">
        <v>38</v>
      </c>
      <c r="B22" s="119"/>
      <c r="C22" s="120"/>
      <c r="D22" s="401"/>
      <c r="E22" s="402"/>
      <c r="F22" s="121"/>
      <c r="G22" s="122"/>
      <c r="H22" s="121"/>
      <c r="I22" s="124">
        <f t="shared" si="0"/>
        <v>0</v>
      </c>
      <c r="J22" s="125"/>
      <c r="K22" s="120"/>
      <c r="L22" s="126">
        <f t="shared" si="1"/>
        <v>0</v>
      </c>
      <c r="M22" s="127"/>
    </row>
    <row r="23" spans="1:20">
      <c r="A23" s="118" t="s">
        <v>39</v>
      </c>
      <c r="B23" s="119"/>
      <c r="C23" s="120"/>
      <c r="D23" s="401"/>
      <c r="E23" s="402"/>
      <c r="F23" s="121"/>
      <c r="G23" s="122"/>
      <c r="H23" s="121"/>
      <c r="I23" s="124">
        <f t="shared" si="0"/>
        <v>0</v>
      </c>
      <c r="J23" s="125"/>
      <c r="K23" s="120"/>
      <c r="L23" s="126">
        <f t="shared" si="1"/>
        <v>0</v>
      </c>
      <c r="M23" s="127"/>
    </row>
    <row r="24" spans="1:20">
      <c r="A24" s="118" t="s">
        <v>40</v>
      </c>
      <c r="B24" s="119"/>
      <c r="C24" s="120"/>
      <c r="D24" s="401"/>
      <c r="E24" s="402"/>
      <c r="F24" s="121"/>
      <c r="G24" s="122"/>
      <c r="H24" s="121"/>
      <c r="I24" s="124">
        <f t="shared" si="0"/>
        <v>0</v>
      </c>
      <c r="J24" s="125"/>
      <c r="K24" s="120"/>
      <c r="L24" s="126">
        <f t="shared" si="1"/>
        <v>0</v>
      </c>
      <c r="M24" s="127"/>
    </row>
    <row r="25" spans="1:20">
      <c r="A25" s="118" t="s">
        <v>41</v>
      </c>
      <c r="B25" s="119"/>
      <c r="C25" s="120"/>
      <c r="D25" s="401"/>
      <c r="E25" s="402"/>
      <c r="F25" s="121"/>
      <c r="G25" s="122"/>
      <c r="H25" s="121"/>
      <c r="I25" s="124">
        <f t="shared" si="0"/>
        <v>0</v>
      </c>
      <c r="J25" s="125"/>
      <c r="K25" s="120"/>
      <c r="L25" s="126">
        <f t="shared" si="1"/>
        <v>0</v>
      </c>
      <c r="M25" s="127"/>
    </row>
    <row r="26" spans="1:20">
      <c r="A26" s="118" t="s">
        <v>42</v>
      </c>
      <c r="B26" s="119"/>
      <c r="C26" s="120"/>
      <c r="D26" s="401"/>
      <c r="E26" s="402"/>
      <c r="F26" s="121"/>
      <c r="G26" s="122"/>
      <c r="H26" s="121"/>
      <c r="I26" s="124">
        <f t="shared" si="0"/>
        <v>0</v>
      </c>
      <c r="J26" s="125"/>
      <c r="K26" s="120"/>
      <c r="L26" s="126">
        <f t="shared" si="1"/>
        <v>0</v>
      </c>
      <c r="M26" s="127"/>
    </row>
    <row r="27" spans="1:20">
      <c r="A27" s="118" t="s">
        <v>43</v>
      </c>
      <c r="B27" s="119"/>
      <c r="C27" s="120"/>
      <c r="D27" s="401"/>
      <c r="E27" s="402"/>
      <c r="F27" s="121"/>
      <c r="G27" s="122"/>
      <c r="H27" s="121"/>
      <c r="I27" s="124">
        <f t="shared" si="0"/>
        <v>0</v>
      </c>
      <c r="J27" s="125"/>
      <c r="K27" s="120"/>
      <c r="L27" s="126">
        <f t="shared" si="1"/>
        <v>0</v>
      </c>
      <c r="M27" s="127"/>
    </row>
    <row r="28" spans="1:20">
      <c r="A28" s="118" t="s">
        <v>44</v>
      </c>
      <c r="B28" s="119"/>
      <c r="C28" s="120"/>
      <c r="D28" s="401"/>
      <c r="E28" s="402"/>
      <c r="F28" s="121"/>
      <c r="G28" s="122"/>
      <c r="H28" s="121"/>
      <c r="I28" s="124">
        <f t="shared" si="0"/>
        <v>0</v>
      </c>
      <c r="J28" s="125"/>
      <c r="K28" s="120"/>
      <c r="L28" s="126">
        <f t="shared" si="1"/>
        <v>0</v>
      </c>
      <c r="M28" s="127"/>
    </row>
    <row r="29" spans="1:20">
      <c r="A29" s="118" t="s">
        <v>45</v>
      </c>
      <c r="B29" s="119"/>
      <c r="C29" s="120"/>
      <c r="D29" s="401"/>
      <c r="E29" s="402"/>
      <c r="F29" s="121"/>
      <c r="G29" s="122"/>
      <c r="H29" s="121"/>
      <c r="I29" s="124">
        <f t="shared" si="0"/>
        <v>0</v>
      </c>
      <c r="J29" s="125"/>
      <c r="K29" s="120"/>
      <c r="L29" s="126">
        <f t="shared" si="1"/>
        <v>0</v>
      </c>
      <c r="M29" s="127"/>
    </row>
    <row r="30" spans="1:20" s="37" customFormat="1">
      <c r="A30" s="118" t="s">
        <v>46</v>
      </c>
      <c r="B30" s="119"/>
      <c r="C30" s="120"/>
      <c r="D30" s="401"/>
      <c r="E30" s="402"/>
      <c r="F30" s="121"/>
      <c r="G30" s="122"/>
      <c r="H30" s="121"/>
      <c r="I30" s="124">
        <f t="shared" si="0"/>
        <v>0</v>
      </c>
      <c r="J30" s="125"/>
      <c r="K30" s="120"/>
      <c r="L30" s="126">
        <f t="shared" si="1"/>
        <v>0</v>
      </c>
      <c r="M30" s="127"/>
      <c r="O30" s="38"/>
      <c r="P30" s="38"/>
      <c r="Q30" s="38"/>
      <c r="R30" s="38"/>
      <c r="S30" s="38"/>
      <c r="T30" s="38"/>
    </row>
    <row r="31" spans="1:20" s="37" customFormat="1">
      <c r="A31" s="118" t="s">
        <v>47</v>
      </c>
      <c r="B31" s="119"/>
      <c r="C31" s="120"/>
      <c r="D31" s="401"/>
      <c r="E31" s="402"/>
      <c r="F31" s="121"/>
      <c r="G31" s="122"/>
      <c r="H31" s="121"/>
      <c r="I31" s="124">
        <f t="shared" si="0"/>
        <v>0</v>
      </c>
      <c r="J31" s="125"/>
      <c r="K31" s="120"/>
      <c r="L31" s="126">
        <f t="shared" si="1"/>
        <v>0</v>
      </c>
      <c r="M31" s="127"/>
      <c r="O31" s="38"/>
      <c r="P31" s="38"/>
      <c r="Q31" s="38"/>
      <c r="R31" s="38"/>
      <c r="S31" s="38"/>
      <c r="T31" s="38"/>
    </row>
    <row r="32" spans="1:20" s="37" customFormat="1">
      <c r="A32" s="118" t="s">
        <v>48</v>
      </c>
      <c r="B32" s="119"/>
      <c r="C32" s="120"/>
      <c r="D32" s="401"/>
      <c r="E32" s="402"/>
      <c r="F32" s="121"/>
      <c r="G32" s="122"/>
      <c r="H32" s="121"/>
      <c r="I32" s="124">
        <f t="shared" si="0"/>
        <v>0</v>
      </c>
      <c r="J32" s="125"/>
      <c r="K32" s="120"/>
      <c r="L32" s="126">
        <f t="shared" si="1"/>
        <v>0</v>
      </c>
      <c r="M32" s="127"/>
      <c r="O32" s="38"/>
      <c r="P32" s="38"/>
      <c r="Q32" s="38"/>
      <c r="R32" s="38"/>
      <c r="S32" s="38"/>
      <c r="T32" s="38"/>
    </row>
    <row r="33" spans="1:20" s="37" customFormat="1">
      <c r="A33" s="118" t="s">
        <v>49</v>
      </c>
      <c r="B33" s="119"/>
      <c r="C33" s="120"/>
      <c r="D33" s="401"/>
      <c r="E33" s="402"/>
      <c r="F33" s="121"/>
      <c r="G33" s="122"/>
      <c r="H33" s="121"/>
      <c r="I33" s="124">
        <f t="shared" si="0"/>
        <v>0</v>
      </c>
      <c r="J33" s="125"/>
      <c r="K33" s="120"/>
      <c r="L33" s="126">
        <f t="shared" si="1"/>
        <v>0</v>
      </c>
      <c r="M33" s="127"/>
      <c r="O33" s="38"/>
      <c r="P33" s="38"/>
      <c r="Q33" s="38"/>
      <c r="R33" s="38"/>
      <c r="S33" s="38"/>
      <c r="T33" s="38"/>
    </row>
    <row r="34" spans="1:20" s="37" customFormat="1">
      <c r="A34" s="118" t="s">
        <v>50</v>
      </c>
      <c r="B34" s="119"/>
      <c r="C34" s="120"/>
      <c r="D34" s="401"/>
      <c r="E34" s="402"/>
      <c r="F34" s="121"/>
      <c r="G34" s="122"/>
      <c r="H34" s="121"/>
      <c r="I34" s="124">
        <f t="shared" si="0"/>
        <v>0</v>
      </c>
      <c r="J34" s="125"/>
      <c r="K34" s="120"/>
      <c r="L34" s="126">
        <f t="shared" si="1"/>
        <v>0</v>
      </c>
      <c r="M34" s="127"/>
      <c r="O34" s="38"/>
      <c r="P34" s="38"/>
      <c r="Q34" s="38"/>
      <c r="R34" s="38"/>
      <c r="S34" s="38"/>
      <c r="T34" s="38"/>
    </row>
    <row r="35" spans="1:20" s="37" customFormat="1" ht="15.5" thickBot="1">
      <c r="A35" s="118" t="s">
        <v>51</v>
      </c>
      <c r="B35" s="128"/>
      <c r="C35" s="129"/>
      <c r="D35" s="423"/>
      <c r="E35" s="424"/>
      <c r="F35" s="130"/>
      <c r="G35" s="131"/>
      <c r="H35" s="130"/>
      <c r="I35" s="132">
        <f t="shared" si="0"/>
        <v>0</v>
      </c>
      <c r="J35" s="133"/>
      <c r="K35" s="129"/>
      <c r="L35" s="134">
        <f t="shared" si="1"/>
        <v>0</v>
      </c>
      <c r="M35" s="135"/>
      <c r="O35" s="38"/>
      <c r="P35" s="38"/>
      <c r="Q35" s="38"/>
      <c r="R35" s="38"/>
      <c r="S35" s="38"/>
      <c r="T35" s="38"/>
    </row>
    <row r="36" spans="1:20" s="37" customFormat="1" ht="15.5" thickBot="1">
      <c r="A36" s="136" t="s">
        <v>52</v>
      </c>
      <c r="B36" s="425"/>
      <c r="C36" s="426"/>
      <c r="D36" s="426"/>
      <c r="E36" s="427"/>
      <c r="F36" s="137">
        <f>SUM(F16:F35)</f>
        <v>3</v>
      </c>
      <c r="G36" s="138"/>
      <c r="H36" s="137">
        <f>SUM(H16:H35)</f>
        <v>2</v>
      </c>
      <c r="I36" s="139">
        <f>SUM(I16:I35)</f>
        <v>4400</v>
      </c>
      <c r="J36" s="140"/>
      <c r="K36" s="141"/>
      <c r="L36" s="142">
        <f>SUM(L16:L35)</f>
        <v>2700</v>
      </c>
      <c r="M36" s="143">
        <f>SUM(M16:M35)</f>
        <v>4000</v>
      </c>
      <c r="O36" s="38"/>
      <c r="P36" s="38"/>
      <c r="Q36" s="38"/>
      <c r="R36" s="38"/>
      <c r="S36" s="38"/>
      <c r="T36" s="38"/>
    </row>
    <row r="37" spans="1:20" s="37" customFormat="1" ht="15.5" thickBot="1">
      <c r="A37" s="144"/>
      <c r="B37" s="145"/>
      <c r="C37" s="145"/>
      <c r="D37" s="109"/>
      <c r="E37" s="109"/>
      <c r="F37" s="109"/>
      <c r="G37" s="109"/>
      <c r="H37" s="109"/>
      <c r="I37" s="109"/>
      <c r="J37" s="145"/>
      <c r="K37" s="145"/>
      <c r="L37" s="145"/>
      <c r="M37" s="145"/>
      <c r="O37" s="38"/>
      <c r="P37" s="38"/>
      <c r="Q37" s="38"/>
      <c r="R37" s="38"/>
      <c r="S37" s="38"/>
      <c r="T37" s="38"/>
    </row>
    <row r="38" spans="1:20" s="37" customFormat="1">
      <c r="A38" s="146"/>
      <c r="B38" s="411" t="s">
        <v>53</v>
      </c>
      <c r="C38" s="411"/>
      <c r="D38" s="411"/>
      <c r="E38" s="411"/>
      <c r="F38" s="411"/>
      <c r="G38" s="411"/>
      <c r="H38" s="411"/>
      <c r="I38" s="412"/>
      <c r="J38" s="428" t="s">
        <v>54</v>
      </c>
      <c r="K38" s="429"/>
      <c r="L38" s="430"/>
      <c r="M38" s="431"/>
      <c r="O38" s="38"/>
      <c r="P38" s="38"/>
      <c r="Q38" s="38"/>
      <c r="R38" s="38"/>
      <c r="S38" s="38"/>
      <c r="T38" s="38"/>
    </row>
    <row r="39" spans="1:20" s="37" customFormat="1" ht="36" customHeight="1">
      <c r="A39" s="147" t="s">
        <v>15</v>
      </c>
      <c r="B39" s="421" t="s">
        <v>55</v>
      </c>
      <c r="C39" s="432"/>
      <c r="D39" s="432"/>
      <c r="E39" s="433"/>
      <c r="F39" s="434" t="s">
        <v>56</v>
      </c>
      <c r="G39" s="434"/>
      <c r="H39" s="435"/>
      <c r="I39" s="148" t="s">
        <v>57</v>
      </c>
      <c r="J39" s="436" t="s">
        <v>58</v>
      </c>
      <c r="K39" s="437"/>
      <c r="L39" s="438"/>
      <c r="M39" s="149" t="s">
        <v>59</v>
      </c>
      <c r="O39" s="38"/>
      <c r="P39" s="38"/>
      <c r="Q39" s="38"/>
      <c r="R39" s="38"/>
      <c r="S39" s="38"/>
      <c r="T39" s="38"/>
    </row>
    <row r="40" spans="1:20" s="37" customFormat="1">
      <c r="A40" s="150">
        <v>1</v>
      </c>
      <c r="B40" s="439" t="s">
        <v>202</v>
      </c>
      <c r="C40" s="440"/>
      <c r="D40" s="440"/>
      <c r="E40" s="386"/>
      <c r="F40" s="385" t="s">
        <v>32</v>
      </c>
      <c r="G40" s="440"/>
      <c r="H40" s="386"/>
      <c r="I40" s="151">
        <v>1000</v>
      </c>
      <c r="J40" s="441"/>
      <c r="K40" s="386"/>
      <c r="L40" s="379"/>
      <c r="M40" s="123"/>
      <c r="O40" s="38"/>
      <c r="P40" s="38"/>
      <c r="Q40" s="38"/>
      <c r="R40" s="38"/>
      <c r="S40" s="38"/>
      <c r="T40" s="38"/>
    </row>
    <row r="41" spans="1:20" s="37" customFormat="1">
      <c r="A41" s="150">
        <v>2</v>
      </c>
      <c r="B41" s="439"/>
      <c r="C41" s="440"/>
      <c r="D41" s="440"/>
      <c r="E41" s="386"/>
      <c r="F41" s="385"/>
      <c r="G41" s="440"/>
      <c r="H41" s="386"/>
      <c r="I41" s="151"/>
      <c r="J41" s="441"/>
      <c r="K41" s="386"/>
      <c r="L41" s="379"/>
      <c r="M41" s="123"/>
      <c r="O41" s="38"/>
      <c r="P41" s="38"/>
      <c r="Q41" s="38"/>
      <c r="R41" s="38"/>
      <c r="S41" s="38"/>
      <c r="T41" s="38"/>
    </row>
    <row r="42" spans="1:20" s="37" customFormat="1">
      <c r="A42" s="150">
        <v>3</v>
      </c>
      <c r="B42" s="439"/>
      <c r="C42" s="440"/>
      <c r="D42" s="440"/>
      <c r="E42" s="386"/>
      <c r="F42" s="385"/>
      <c r="G42" s="440"/>
      <c r="H42" s="386"/>
      <c r="I42" s="151"/>
      <c r="J42" s="441"/>
      <c r="K42" s="386"/>
      <c r="L42" s="379"/>
      <c r="M42" s="123"/>
      <c r="O42" s="38"/>
      <c r="P42" s="38"/>
      <c r="Q42" s="38"/>
      <c r="R42" s="38"/>
      <c r="S42" s="38"/>
      <c r="T42" s="38"/>
    </row>
    <row r="43" spans="1:20" s="37" customFormat="1">
      <c r="A43" s="150">
        <v>4</v>
      </c>
      <c r="B43" s="439"/>
      <c r="C43" s="440"/>
      <c r="D43" s="440"/>
      <c r="E43" s="386"/>
      <c r="F43" s="385"/>
      <c r="G43" s="440"/>
      <c r="H43" s="386"/>
      <c r="I43" s="151"/>
      <c r="J43" s="441"/>
      <c r="K43" s="386"/>
      <c r="L43" s="379"/>
      <c r="M43" s="123"/>
      <c r="O43" s="38"/>
      <c r="P43" s="38"/>
      <c r="Q43" s="38"/>
      <c r="R43" s="38"/>
      <c r="S43" s="38"/>
      <c r="T43" s="38"/>
    </row>
    <row r="44" spans="1:20" s="37" customFormat="1">
      <c r="A44" s="150">
        <v>5</v>
      </c>
      <c r="B44" s="439"/>
      <c r="C44" s="440"/>
      <c r="D44" s="440"/>
      <c r="E44" s="386"/>
      <c r="F44" s="385"/>
      <c r="G44" s="440"/>
      <c r="H44" s="386"/>
      <c r="I44" s="151"/>
      <c r="J44" s="441"/>
      <c r="K44" s="386"/>
      <c r="L44" s="379"/>
      <c r="M44" s="123"/>
      <c r="O44" s="38"/>
      <c r="P44" s="38"/>
      <c r="Q44" s="38"/>
      <c r="R44" s="38"/>
      <c r="S44" s="38"/>
      <c r="T44" s="38"/>
    </row>
    <row r="45" spans="1:20" s="37" customFormat="1">
      <c r="A45" s="150">
        <v>6</v>
      </c>
      <c r="B45" s="439"/>
      <c r="C45" s="440"/>
      <c r="D45" s="440"/>
      <c r="E45" s="386"/>
      <c r="F45" s="385"/>
      <c r="G45" s="440"/>
      <c r="H45" s="386"/>
      <c r="I45" s="151"/>
      <c r="J45" s="441"/>
      <c r="K45" s="386"/>
      <c r="L45" s="379"/>
      <c r="M45" s="123"/>
      <c r="O45" s="38"/>
      <c r="P45" s="38"/>
      <c r="Q45" s="38"/>
      <c r="R45" s="38"/>
      <c r="S45" s="38"/>
      <c r="T45" s="38"/>
    </row>
    <row r="46" spans="1:20" s="37" customFormat="1">
      <c r="A46" s="150">
        <v>7</v>
      </c>
      <c r="B46" s="439"/>
      <c r="C46" s="440"/>
      <c r="D46" s="440"/>
      <c r="E46" s="386"/>
      <c r="F46" s="385"/>
      <c r="G46" s="440"/>
      <c r="H46" s="386"/>
      <c r="I46" s="151"/>
      <c r="J46" s="441"/>
      <c r="K46" s="386"/>
      <c r="L46" s="379"/>
      <c r="M46" s="123"/>
      <c r="O46" s="38"/>
      <c r="P46" s="38"/>
      <c r="Q46" s="38"/>
      <c r="R46" s="38"/>
      <c r="S46" s="38"/>
      <c r="T46" s="38"/>
    </row>
    <row r="47" spans="1:20" s="37" customFormat="1">
      <c r="A47" s="150">
        <v>8</v>
      </c>
      <c r="B47" s="439"/>
      <c r="C47" s="440"/>
      <c r="D47" s="440"/>
      <c r="E47" s="386"/>
      <c r="F47" s="385"/>
      <c r="G47" s="440"/>
      <c r="H47" s="386"/>
      <c r="I47" s="151"/>
      <c r="J47" s="441"/>
      <c r="K47" s="386"/>
      <c r="L47" s="379"/>
      <c r="M47" s="123"/>
      <c r="O47" s="38"/>
      <c r="P47" s="38"/>
      <c r="Q47" s="38"/>
      <c r="R47" s="38"/>
      <c r="S47" s="38"/>
      <c r="T47" s="38"/>
    </row>
    <row r="48" spans="1:20" s="37" customFormat="1">
      <c r="A48" s="150">
        <v>9</v>
      </c>
      <c r="B48" s="439"/>
      <c r="C48" s="440"/>
      <c r="D48" s="440"/>
      <c r="E48" s="386"/>
      <c r="F48" s="385"/>
      <c r="G48" s="440"/>
      <c r="H48" s="386"/>
      <c r="I48" s="151"/>
      <c r="J48" s="441"/>
      <c r="K48" s="386"/>
      <c r="L48" s="379"/>
      <c r="M48" s="123"/>
      <c r="O48" s="38"/>
      <c r="P48" s="38"/>
      <c r="Q48" s="38"/>
      <c r="R48" s="38"/>
      <c r="S48" s="38"/>
      <c r="T48" s="38"/>
    </row>
    <row r="49" spans="1:20" s="37" customFormat="1">
      <c r="A49" s="150">
        <v>10</v>
      </c>
      <c r="B49" s="439"/>
      <c r="C49" s="440"/>
      <c r="D49" s="440"/>
      <c r="E49" s="386"/>
      <c r="F49" s="385"/>
      <c r="G49" s="440"/>
      <c r="H49" s="386"/>
      <c r="I49" s="151"/>
      <c r="J49" s="441"/>
      <c r="K49" s="386"/>
      <c r="L49" s="379"/>
      <c r="M49" s="123"/>
      <c r="O49" s="38"/>
      <c r="P49" s="38"/>
      <c r="Q49" s="38"/>
      <c r="R49" s="38"/>
      <c r="S49" s="38"/>
      <c r="T49" s="38"/>
    </row>
    <row r="50" spans="1:20" s="37" customFormat="1" ht="15.5" thickBot="1">
      <c r="A50" s="425" t="s">
        <v>52</v>
      </c>
      <c r="B50" s="426"/>
      <c r="C50" s="426"/>
      <c r="D50" s="426"/>
      <c r="E50" s="426"/>
      <c r="F50" s="426"/>
      <c r="G50" s="426"/>
      <c r="H50" s="427"/>
      <c r="I50" s="152">
        <f>SUM(I40:I49)</f>
        <v>1000</v>
      </c>
      <c r="J50" s="442" t="s">
        <v>52</v>
      </c>
      <c r="K50" s="443"/>
      <c r="L50" s="444"/>
      <c r="M50" s="153">
        <f>SUM(M40:M49)</f>
        <v>0</v>
      </c>
      <c r="O50" s="38"/>
      <c r="P50" s="38"/>
      <c r="Q50" s="38"/>
      <c r="R50" s="38"/>
      <c r="S50" s="38"/>
      <c r="T50" s="38"/>
    </row>
    <row r="51" spans="1:20" s="109" customFormat="1">
      <c r="A51" s="154"/>
      <c r="B51" s="144"/>
      <c r="C51" s="144"/>
      <c r="D51" s="144"/>
      <c r="E51" s="144"/>
      <c r="F51" s="107"/>
      <c r="G51" s="107"/>
      <c r="H51" s="107"/>
      <c r="N51" s="37"/>
      <c r="O51" s="38"/>
      <c r="P51" s="38"/>
      <c r="Q51" s="38"/>
      <c r="R51" s="38"/>
      <c r="S51" s="38"/>
      <c r="T51" s="38"/>
    </row>
  </sheetData>
  <sheetProtection algorithmName="SHA-512" hashValue="hwtBuuwyOfcUV6le93qMwx5GLDy0bZ3IMcOyRAGC4UCPDmFt7KcwH5wygpPjVp+d6qfcSpPhHPoLcgfs6mHuxQ==" saltValue="LjkjgE1uHyaBvCf9s/b8jg==" spinCount="100000" sheet="1" selectLockedCells="1"/>
  <mergeCells count="93">
    <mergeCell ref="B49:E49"/>
    <mergeCell ref="F49:H49"/>
    <mergeCell ref="J49:L49"/>
    <mergeCell ref="A50:H50"/>
    <mergeCell ref="J50:L50"/>
    <mergeCell ref="B47:E47"/>
    <mergeCell ref="F47:H47"/>
    <mergeCell ref="J47:L47"/>
    <mergeCell ref="B48:E48"/>
    <mergeCell ref="F48:H48"/>
    <mergeCell ref="J48:L48"/>
    <mergeCell ref="B45:E45"/>
    <mergeCell ref="F45:H45"/>
    <mergeCell ref="J45:L45"/>
    <mergeCell ref="B46:E46"/>
    <mergeCell ref="F46:H46"/>
    <mergeCell ref="J46:L46"/>
    <mergeCell ref="B43:E43"/>
    <mergeCell ref="F43:H43"/>
    <mergeCell ref="J43:L43"/>
    <mergeCell ref="B44:E44"/>
    <mergeCell ref="F44:H44"/>
    <mergeCell ref="J44:L44"/>
    <mergeCell ref="B41:E41"/>
    <mergeCell ref="F41:H41"/>
    <mergeCell ref="J41:L41"/>
    <mergeCell ref="B42:E42"/>
    <mergeCell ref="F42:H42"/>
    <mergeCell ref="J42:L42"/>
    <mergeCell ref="J38:M38"/>
    <mergeCell ref="B39:E39"/>
    <mergeCell ref="F39:H39"/>
    <mergeCell ref="J39:L39"/>
    <mergeCell ref="B40:E40"/>
    <mergeCell ref="F40:H40"/>
    <mergeCell ref="J40:L40"/>
    <mergeCell ref="B38:I38"/>
    <mergeCell ref="D32:E32"/>
    <mergeCell ref="D33:E33"/>
    <mergeCell ref="D34:E34"/>
    <mergeCell ref="D35:E35"/>
    <mergeCell ref="B36:E36"/>
    <mergeCell ref="D31:E31"/>
    <mergeCell ref="D20:E20"/>
    <mergeCell ref="D21:E21"/>
    <mergeCell ref="D22:E22"/>
    <mergeCell ref="D23:E23"/>
    <mergeCell ref="D24:E24"/>
    <mergeCell ref="D25:E25"/>
    <mergeCell ref="D26:E26"/>
    <mergeCell ref="D27:E27"/>
    <mergeCell ref="D28:E28"/>
    <mergeCell ref="D29:E29"/>
    <mergeCell ref="D30:E30"/>
    <mergeCell ref="D19:E19"/>
    <mergeCell ref="J13:L13"/>
    <mergeCell ref="B14:B15"/>
    <mergeCell ref="C14:C15"/>
    <mergeCell ref="D14:F14"/>
    <mergeCell ref="G14:H14"/>
    <mergeCell ref="I14:I15"/>
    <mergeCell ref="J14:J15"/>
    <mergeCell ref="K14:K15"/>
    <mergeCell ref="L14:L15"/>
    <mergeCell ref="D15:E15"/>
    <mergeCell ref="D16:E16"/>
    <mergeCell ref="D17:E17"/>
    <mergeCell ref="D18:E18"/>
    <mergeCell ref="B10:C10"/>
    <mergeCell ref="F10:H10"/>
    <mergeCell ref="J10:L10"/>
    <mergeCell ref="N10:N13"/>
    <mergeCell ref="B11:C11"/>
    <mergeCell ref="F11:H11"/>
    <mergeCell ref="J11:L11"/>
    <mergeCell ref="A12:M12"/>
    <mergeCell ref="A13:A15"/>
    <mergeCell ref="B13:I13"/>
    <mergeCell ref="M14:M15"/>
    <mergeCell ref="B8:D8"/>
    <mergeCell ref="F8:H8"/>
    <mergeCell ref="J8:L8"/>
    <mergeCell ref="B9:D9"/>
    <mergeCell ref="F9:H9"/>
    <mergeCell ref="J9:L9"/>
    <mergeCell ref="A1:L1"/>
    <mergeCell ref="A2:M2"/>
    <mergeCell ref="B6:D6"/>
    <mergeCell ref="F6:I7"/>
    <mergeCell ref="J6:M7"/>
    <mergeCell ref="B7:D7"/>
    <mergeCell ref="K3:M3"/>
    <mergeCell ref="K4:M4"/>
  </mergeCells>
  <phoneticPr fontId="1"/>
  <dataValidations count="2">
    <dataValidation type="list" allowBlank="1" showInputMessage="1" showErrorMessage="1" sqref="B11" xr:uid="{B5838323-F918-4BA1-A636-495BAB4C28CD}">
      <formula1>類型</formula1>
    </dataValidation>
    <dataValidation type="textLength" errorStyle="warning" operator="equal" allowBlank="1" showInputMessage="1" showErrorMessage="1" error="14桁でのご入力となるようにしてください" sqref="K4:M4" xr:uid="{382974C8-73B0-4EBB-A050-682E7470D172}">
      <formula1>14</formula1>
    </dataValidation>
  </dataValidations>
  <pageMargins left="0.7" right="0.7" top="0.75" bottom="0.75" header="0.3" footer="0.3"/>
  <pageSetup paperSize="9" scale="46" orientation="landscape" r:id="rId1"/>
  <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664179-C205-400D-919D-ABCABB7FAE12}">
  <sheetPr>
    <tabColor theme="5" tint="0.59999389629810485"/>
    <pageSetUpPr fitToPage="1"/>
  </sheetPr>
  <dimension ref="A1:AN76"/>
  <sheetViews>
    <sheetView showGridLines="0" zoomScale="70" zoomScaleNormal="70" workbookViewId="0">
      <selection activeCell="U35" sqref="U35:W35"/>
    </sheetView>
  </sheetViews>
  <sheetFormatPr defaultColWidth="8.08203125" defaultRowHeight="15"/>
  <cols>
    <col min="1" max="1" width="2.58203125" style="2" customWidth="1"/>
    <col min="2" max="3" width="7.08203125" style="2" customWidth="1"/>
    <col min="4" max="4" width="5.08203125" style="2" customWidth="1"/>
    <col min="5" max="5" width="2.58203125" style="2" bestFit="1" customWidth="1"/>
    <col min="6" max="6" width="5.08203125" style="2" customWidth="1"/>
    <col min="7" max="7" width="4.58203125" style="2" customWidth="1"/>
    <col min="8" max="8" width="6.08203125" style="2" customWidth="1"/>
    <col min="9" max="9" width="3.08203125" style="2" bestFit="1" customWidth="1"/>
    <col min="10" max="10" width="7.08203125" style="2" customWidth="1"/>
    <col min="11" max="11" width="5.5" style="2" customWidth="1"/>
    <col min="12" max="12" width="4.08203125" style="2" bestFit="1" customWidth="1"/>
    <col min="13" max="13" width="3.08203125" style="2" customWidth="1"/>
    <col min="14" max="14" width="3.5" style="2" customWidth="1"/>
    <col min="15" max="15" width="4.58203125" style="2" customWidth="1"/>
    <col min="16" max="16" width="4" style="2" bestFit="1" customWidth="1"/>
    <col min="17" max="17" width="5.58203125" style="2" customWidth="1"/>
    <col min="18" max="18" width="4.08203125" style="2" customWidth="1"/>
    <col min="19" max="23" width="3.5" style="2" customWidth="1"/>
    <col min="24" max="24" width="2.58203125" style="2" customWidth="1"/>
    <col min="25" max="27" width="3.5" style="2" customWidth="1"/>
    <col min="28" max="28" width="2.58203125" style="2" customWidth="1"/>
    <col min="29" max="31" width="3.5" style="2" customWidth="1"/>
    <col min="32" max="32" width="2.58203125" style="2" customWidth="1"/>
    <col min="33" max="39" width="3.5" style="2" customWidth="1"/>
    <col min="40" max="46" width="2.08203125" style="2" customWidth="1"/>
    <col min="47" max="16384" width="8.08203125" style="2"/>
  </cols>
  <sheetData>
    <row r="1" spans="1:40">
      <c r="A1" s="162" t="s">
        <v>158</v>
      </c>
      <c r="B1" s="162"/>
      <c r="C1" s="162"/>
      <c r="D1" s="162"/>
      <c r="E1" s="162"/>
      <c r="F1" s="162"/>
      <c r="G1" s="162"/>
    </row>
    <row r="2" spans="1:40" ht="16">
      <c r="A2" s="165" t="s">
        <v>61</v>
      </c>
      <c r="B2" s="165"/>
      <c r="C2" s="165"/>
      <c r="D2" s="165"/>
      <c r="E2" s="165"/>
      <c r="F2" s="165"/>
      <c r="G2" s="165"/>
      <c r="H2" s="165"/>
      <c r="I2" s="165"/>
      <c r="J2" s="165"/>
      <c r="K2" s="165"/>
      <c r="L2" s="165"/>
      <c r="M2" s="165"/>
      <c r="N2" s="165"/>
      <c r="O2" s="165"/>
      <c r="P2" s="165"/>
      <c r="Q2" s="165"/>
      <c r="R2" s="165"/>
      <c r="S2" s="165"/>
      <c r="T2" s="165"/>
      <c r="U2" s="165"/>
      <c r="V2" s="165"/>
      <c r="W2" s="165"/>
      <c r="X2" s="165"/>
      <c r="Y2" s="165"/>
      <c r="Z2" s="165"/>
      <c r="AA2" s="165"/>
      <c r="AB2" s="165"/>
      <c r="AC2" s="165"/>
      <c r="AD2" s="165"/>
      <c r="AE2" s="165"/>
      <c r="AF2" s="165"/>
      <c r="AG2" s="165"/>
      <c r="AH2" s="165"/>
      <c r="AI2" s="165"/>
      <c r="AJ2" s="165"/>
      <c r="AK2" s="165"/>
      <c r="AL2" s="165"/>
      <c r="AM2" s="165"/>
      <c r="AN2" s="165"/>
    </row>
    <row r="3" spans="1:40">
      <c r="A3" s="3"/>
      <c r="B3" s="3"/>
      <c r="C3" s="3"/>
      <c r="D3" s="3"/>
      <c r="E3" s="3"/>
      <c r="F3" s="3"/>
      <c r="G3" s="3"/>
      <c r="H3" s="3"/>
      <c r="I3" s="3"/>
      <c r="J3" s="3"/>
      <c r="K3" s="3"/>
      <c r="L3" s="3"/>
      <c r="M3" s="3"/>
      <c r="N3" s="3"/>
      <c r="O3" s="3"/>
      <c r="P3" s="3"/>
      <c r="Q3" s="3"/>
      <c r="R3" s="3"/>
      <c r="S3" s="3"/>
      <c r="T3" s="3"/>
      <c r="U3" s="3"/>
      <c r="V3" s="3"/>
      <c r="W3" s="3"/>
      <c r="AB3" s="4" t="s">
        <v>62</v>
      </c>
    </row>
    <row r="4" spans="1:40" ht="20" customHeight="1">
      <c r="A4" s="3"/>
      <c r="B4" s="3"/>
      <c r="C4" s="3"/>
      <c r="D4" s="3"/>
      <c r="E4" s="3"/>
      <c r="F4" s="3"/>
      <c r="G4" s="3"/>
      <c r="H4" s="3"/>
      <c r="I4" s="3"/>
      <c r="J4" s="3"/>
      <c r="K4" s="3"/>
      <c r="L4" s="3"/>
      <c r="M4" s="3"/>
      <c r="N4" s="3"/>
      <c r="O4" s="3"/>
      <c r="P4" s="3"/>
      <c r="Q4" s="3"/>
      <c r="R4" s="3"/>
      <c r="S4" s="3"/>
      <c r="T4" s="3"/>
      <c r="U4" s="3"/>
      <c r="V4" s="3"/>
      <c r="W4" s="255" t="s">
        <v>205</v>
      </c>
      <c r="X4" s="255"/>
      <c r="Y4" s="255"/>
      <c r="Z4" s="255"/>
      <c r="AA4" s="255"/>
      <c r="AB4" s="257" t="str" cm="1">
        <f t="array" ref="AB4">IF(AND(LEN(AB5)=14,LEFT(AB5,2)="OT",MID(AB5,3,2)="08",MID(AB5,5,1)="K",SUMPRODUCT(--ISNUMBER(FIND(MID(AB5,ROW($6:$14),1),"0123456789")))=9),LEFT(AB5,4)&amp;"P"&amp;MID(AB5,6,5)&amp;"0000","交付申請番号を正しくご入力ください　※半角数字・大文字小文字もご注意ください")</f>
        <v>OT08P123450000</v>
      </c>
      <c r="AC4" s="257"/>
      <c r="AD4" s="257"/>
      <c r="AE4" s="257"/>
      <c r="AF4" s="257"/>
      <c r="AG4" s="257"/>
      <c r="AH4" s="257"/>
      <c r="AI4" s="257"/>
      <c r="AJ4" s="257"/>
      <c r="AK4" s="257"/>
      <c r="AL4" s="257"/>
      <c r="AM4" s="257"/>
      <c r="AN4" s="257"/>
    </row>
    <row r="5" spans="1:40" ht="20" customHeight="1">
      <c r="A5" s="3"/>
      <c r="B5" s="3"/>
      <c r="C5" s="3"/>
      <c r="D5" s="3"/>
      <c r="E5" s="3"/>
      <c r="F5" s="3"/>
      <c r="G5" s="3"/>
      <c r="H5" s="3"/>
      <c r="I5" s="3"/>
      <c r="J5" s="3"/>
      <c r="K5" s="3"/>
      <c r="L5" s="3"/>
      <c r="M5" s="3"/>
      <c r="N5" s="3"/>
      <c r="O5" s="3"/>
      <c r="P5" s="3"/>
      <c r="Q5" s="3"/>
      <c r="R5" s="3"/>
      <c r="S5" s="3"/>
      <c r="T5" s="3"/>
      <c r="U5" s="3"/>
      <c r="V5" s="3"/>
      <c r="W5" s="255" t="s">
        <v>204</v>
      </c>
      <c r="X5" s="255"/>
      <c r="Y5" s="255"/>
      <c r="Z5" s="255"/>
      <c r="AA5" s="255"/>
      <c r="AB5" s="256" t="s">
        <v>206</v>
      </c>
      <c r="AC5" s="256"/>
      <c r="AD5" s="256"/>
      <c r="AE5" s="256"/>
      <c r="AF5" s="256"/>
      <c r="AG5" s="256"/>
      <c r="AH5" s="256"/>
      <c r="AI5" s="256"/>
      <c r="AJ5" s="256"/>
      <c r="AK5" s="256"/>
      <c r="AL5" s="256"/>
      <c r="AM5" s="256"/>
      <c r="AN5" s="256"/>
    </row>
    <row r="6" spans="1:40" ht="20" customHeight="1">
      <c r="W6" s="242" t="s">
        <v>63</v>
      </c>
      <c r="X6" s="242"/>
      <c r="Y6" s="242"/>
      <c r="Z6" s="242"/>
      <c r="AA6" s="242"/>
      <c r="AB6" s="446" t="s">
        <v>159</v>
      </c>
      <c r="AC6" s="446"/>
      <c r="AD6" s="446"/>
      <c r="AE6" s="446"/>
      <c r="AF6" s="446"/>
      <c r="AG6" s="446"/>
      <c r="AH6" s="446"/>
      <c r="AI6" s="446"/>
      <c r="AJ6" s="446"/>
      <c r="AK6" s="446"/>
      <c r="AL6" s="446"/>
      <c r="AM6" s="446"/>
      <c r="AN6" s="446"/>
    </row>
    <row r="7" spans="1:40" ht="20" customHeight="1">
      <c r="W7" s="244" t="s">
        <v>5</v>
      </c>
      <c r="X7" s="245"/>
      <c r="Y7" s="245"/>
      <c r="Z7" s="245"/>
      <c r="AA7" s="246"/>
      <c r="AB7" s="447" t="s">
        <v>160</v>
      </c>
      <c r="AC7" s="448"/>
      <c r="AD7" s="448"/>
      <c r="AE7" s="448"/>
      <c r="AF7" s="448"/>
      <c r="AG7" s="448"/>
      <c r="AH7" s="448"/>
      <c r="AI7" s="448"/>
      <c r="AJ7" s="448"/>
      <c r="AK7" s="448"/>
      <c r="AL7" s="448"/>
      <c r="AM7" s="448"/>
      <c r="AN7" s="449"/>
    </row>
    <row r="8" spans="1:40" ht="20" customHeight="1">
      <c r="W8" s="242" t="s">
        <v>10</v>
      </c>
      <c r="X8" s="242"/>
      <c r="Y8" s="242"/>
      <c r="Z8" s="242"/>
      <c r="AA8" s="242"/>
      <c r="AB8" s="450" t="s">
        <v>0</v>
      </c>
      <c r="AC8" s="450"/>
      <c r="AD8" s="450"/>
      <c r="AE8" s="450"/>
      <c r="AF8" s="450"/>
      <c r="AG8" s="450"/>
      <c r="AH8" s="251" t="s">
        <v>11</v>
      </c>
      <c r="AI8" s="251"/>
      <c r="AJ8" s="251"/>
      <c r="AK8" s="251" t="str">
        <f>IF(AB8="","自動反映",IF(AB8="②一般型","1/2","2/3"))</f>
        <v>2/3</v>
      </c>
      <c r="AL8" s="251"/>
      <c r="AM8" s="251"/>
      <c r="AN8" s="251"/>
    </row>
    <row r="10" spans="1:40">
      <c r="A10" s="2" t="s">
        <v>65</v>
      </c>
    </row>
    <row r="11" spans="1:40" ht="15.75" customHeight="1">
      <c r="A11" s="252" t="s">
        <v>66</v>
      </c>
      <c r="B11" s="253"/>
      <c r="C11" s="253"/>
      <c r="D11" s="253"/>
      <c r="E11" s="253"/>
      <c r="F11" s="253"/>
      <c r="G11" s="254"/>
      <c r="H11" s="445">
        <v>300</v>
      </c>
      <c r="I11" s="445"/>
      <c r="J11" s="445"/>
      <c r="K11" s="445"/>
      <c r="L11" s="97" t="s">
        <v>67</v>
      </c>
    </row>
    <row r="12" spans="1:40" ht="15.75" customHeight="1">
      <c r="A12" s="268" t="s">
        <v>68</v>
      </c>
      <c r="B12" s="268"/>
      <c r="C12" s="268"/>
      <c r="D12" s="268"/>
      <c r="E12" s="268"/>
      <c r="F12" s="268"/>
      <c r="G12" s="268"/>
      <c r="H12" s="451">
        <v>400</v>
      </c>
      <c r="I12" s="451"/>
      <c r="J12" s="451"/>
      <c r="K12" s="451"/>
      <c r="L12" s="97" t="s">
        <v>69</v>
      </c>
      <c r="V12" s="6"/>
    </row>
    <row r="13" spans="1:40" ht="15" customHeight="1">
      <c r="A13" s="269" t="s">
        <v>70</v>
      </c>
      <c r="B13" s="269"/>
      <c r="C13" s="269"/>
      <c r="D13" s="269"/>
      <c r="E13" s="269"/>
      <c r="F13" s="269"/>
      <c r="G13" s="269"/>
      <c r="H13" s="267">
        <f>IFERROR((H11/H12)*1000,"")</f>
        <v>750</v>
      </c>
      <c r="I13" s="267"/>
      <c r="J13" s="267"/>
      <c r="K13" s="267"/>
      <c r="L13" s="99" t="s">
        <v>71</v>
      </c>
      <c r="O13" s="10"/>
      <c r="P13" s="10"/>
      <c r="Q13" s="10"/>
      <c r="R13" s="7"/>
      <c r="S13" s="7"/>
      <c r="T13" s="8"/>
    </row>
    <row r="14" spans="1:40" ht="13.5" customHeight="1">
      <c r="D14" s="11"/>
      <c r="E14" s="11"/>
    </row>
    <row r="15" spans="1:40" ht="13.5" customHeight="1">
      <c r="A15" s="2" t="s">
        <v>72</v>
      </c>
      <c r="D15" s="11"/>
      <c r="E15" s="11"/>
    </row>
    <row r="16" spans="1:40" ht="13.5" customHeight="1">
      <c r="A16" s="10"/>
      <c r="B16" s="10"/>
      <c r="C16" s="10"/>
      <c r="D16" s="12"/>
      <c r="E16" s="12"/>
      <c r="F16" s="12"/>
      <c r="G16" s="8"/>
    </row>
    <row r="17" spans="1:40" ht="23.9" customHeight="1">
      <c r="A17" s="258" t="s">
        <v>73</v>
      </c>
      <c r="B17" s="259" t="s">
        <v>161</v>
      </c>
      <c r="C17" s="260"/>
      <c r="D17" s="261" t="s">
        <v>75</v>
      </c>
      <c r="E17" s="260"/>
      <c r="F17" s="260"/>
      <c r="G17" s="260"/>
      <c r="H17" s="262" t="s">
        <v>76</v>
      </c>
      <c r="I17" s="263"/>
      <c r="J17" s="264" t="s">
        <v>162</v>
      </c>
      <c r="K17" s="262" t="s">
        <v>78</v>
      </c>
      <c r="L17" s="263"/>
      <c r="M17" s="282" t="s">
        <v>79</v>
      </c>
      <c r="N17" s="283"/>
      <c r="O17" s="283"/>
      <c r="P17" s="284"/>
      <c r="Q17" s="282" t="s">
        <v>80</v>
      </c>
      <c r="R17" s="283"/>
      <c r="S17" s="283"/>
      <c r="T17" s="284"/>
      <c r="U17" s="282" t="s">
        <v>81</v>
      </c>
      <c r="V17" s="288"/>
      <c r="W17" s="288"/>
      <c r="X17" s="289"/>
      <c r="Y17" s="259" t="s">
        <v>82</v>
      </c>
      <c r="Z17" s="261"/>
      <c r="AA17" s="261"/>
      <c r="AB17" s="261"/>
      <c r="AC17" s="293" t="s">
        <v>163</v>
      </c>
      <c r="AD17" s="263"/>
      <c r="AE17" s="263"/>
      <c r="AF17" s="263"/>
      <c r="AG17" s="259" t="s">
        <v>164</v>
      </c>
      <c r="AH17" s="261"/>
      <c r="AI17" s="261"/>
      <c r="AJ17" s="261"/>
      <c r="AK17" s="259" t="s">
        <v>85</v>
      </c>
      <c r="AL17" s="261"/>
      <c r="AM17" s="261"/>
      <c r="AN17" s="261"/>
    </row>
    <row r="18" spans="1:40" ht="23.9" customHeight="1">
      <c r="A18" s="258"/>
      <c r="B18" s="260"/>
      <c r="C18" s="260"/>
      <c r="D18" s="26" t="s">
        <v>86</v>
      </c>
      <c r="E18" s="270" t="s">
        <v>87</v>
      </c>
      <c r="F18" s="260"/>
      <c r="G18" s="27" t="s">
        <v>88</v>
      </c>
      <c r="H18" s="263"/>
      <c r="I18" s="263"/>
      <c r="J18" s="265"/>
      <c r="K18" s="263"/>
      <c r="L18" s="263"/>
      <c r="M18" s="285"/>
      <c r="N18" s="286"/>
      <c r="O18" s="286"/>
      <c r="P18" s="287"/>
      <c r="Q18" s="285"/>
      <c r="R18" s="286"/>
      <c r="S18" s="286"/>
      <c r="T18" s="287"/>
      <c r="U18" s="290"/>
      <c r="V18" s="291"/>
      <c r="W18" s="291"/>
      <c r="X18" s="292"/>
      <c r="Y18" s="261"/>
      <c r="Z18" s="261"/>
      <c r="AA18" s="261"/>
      <c r="AB18" s="261"/>
      <c r="AC18" s="263"/>
      <c r="AD18" s="263"/>
      <c r="AE18" s="263"/>
      <c r="AF18" s="263"/>
      <c r="AG18" s="261"/>
      <c r="AH18" s="261"/>
      <c r="AI18" s="261"/>
      <c r="AJ18" s="261"/>
      <c r="AK18" s="261"/>
      <c r="AL18" s="261"/>
      <c r="AM18" s="261"/>
      <c r="AN18" s="261"/>
    </row>
    <row r="19" spans="1:40" ht="13.5" customHeight="1">
      <c r="A19" s="13">
        <v>1</v>
      </c>
      <c r="B19" s="458" t="s">
        <v>165</v>
      </c>
      <c r="C19" s="458"/>
      <c r="D19" s="100" t="s">
        <v>166</v>
      </c>
      <c r="E19" s="458" t="s">
        <v>167</v>
      </c>
      <c r="F19" s="458"/>
      <c r="G19" s="100" t="s">
        <v>168</v>
      </c>
      <c r="H19" s="101">
        <v>10</v>
      </c>
      <c r="I19" s="15" t="s">
        <v>89</v>
      </c>
      <c r="J19" s="102">
        <v>3</v>
      </c>
      <c r="K19" s="103">
        <v>3</v>
      </c>
      <c r="L19" s="17" t="s">
        <v>90</v>
      </c>
      <c r="M19" s="272">
        <f>H19*K19*2</f>
        <v>60</v>
      </c>
      <c r="N19" s="273"/>
      <c r="O19" s="273"/>
      <c r="P19" s="18" t="s">
        <v>69</v>
      </c>
      <c r="Q19" s="272">
        <f>M19*J19</f>
        <v>180</v>
      </c>
      <c r="R19" s="273"/>
      <c r="S19" s="273"/>
      <c r="T19" s="18" t="s">
        <v>69</v>
      </c>
      <c r="U19" s="274">
        <f t="shared" ref="U19:U58" si="0">IFERROR(ROUNDDOWN(($H$13*Q19),0),0)</f>
        <v>135000</v>
      </c>
      <c r="V19" s="275"/>
      <c r="W19" s="275"/>
      <c r="X19" s="19" t="s">
        <v>71</v>
      </c>
      <c r="Y19" s="454">
        <v>500</v>
      </c>
      <c r="Z19" s="455"/>
      <c r="AA19" s="455"/>
      <c r="AB19" s="19" t="s">
        <v>91</v>
      </c>
      <c r="AC19" s="454">
        <v>400</v>
      </c>
      <c r="AD19" s="455"/>
      <c r="AE19" s="455"/>
      <c r="AF19" s="19" t="s">
        <v>92</v>
      </c>
      <c r="AG19" s="456">
        <v>50000</v>
      </c>
      <c r="AH19" s="457"/>
      <c r="AI19" s="457"/>
      <c r="AJ19" s="20" t="s">
        <v>71</v>
      </c>
      <c r="AK19" s="294">
        <f t="shared" ref="AK19:AK58" si="1">IFERROR(ROUNDDOWN((Y19*AC19),0)," ")+AG19</f>
        <v>250000</v>
      </c>
      <c r="AL19" s="295"/>
      <c r="AM19" s="295"/>
      <c r="AN19" s="20" t="s">
        <v>71</v>
      </c>
    </row>
    <row r="20" spans="1:40" ht="13.5" customHeight="1">
      <c r="A20" s="13">
        <v>2</v>
      </c>
      <c r="B20" s="452"/>
      <c r="C20" s="453"/>
      <c r="D20" s="100"/>
      <c r="E20" s="452"/>
      <c r="F20" s="453"/>
      <c r="G20" s="100"/>
      <c r="H20" s="104"/>
      <c r="I20" s="9" t="s">
        <v>89</v>
      </c>
      <c r="J20" s="105"/>
      <c r="K20" s="106"/>
      <c r="L20" s="17" t="s">
        <v>90</v>
      </c>
      <c r="M20" s="272">
        <f t="shared" ref="M20:M58" si="2">H20*K20*2</f>
        <v>0</v>
      </c>
      <c r="N20" s="273"/>
      <c r="O20" s="273"/>
      <c r="P20" s="9" t="s">
        <v>69</v>
      </c>
      <c r="Q20" s="272">
        <f t="shared" ref="Q20:Q58" si="3">M20*J20</f>
        <v>0</v>
      </c>
      <c r="R20" s="273"/>
      <c r="S20" s="273"/>
      <c r="T20" s="9" t="s">
        <v>69</v>
      </c>
      <c r="U20" s="274">
        <f>IFERROR(ROUNDDOWN(($H$13*Q20),0),0)</f>
        <v>0</v>
      </c>
      <c r="V20" s="275"/>
      <c r="W20" s="275"/>
      <c r="X20" s="19" t="s">
        <v>71</v>
      </c>
      <c r="Y20" s="454"/>
      <c r="Z20" s="455"/>
      <c r="AA20" s="455"/>
      <c r="AB20" s="19" t="s">
        <v>71</v>
      </c>
      <c r="AC20" s="454"/>
      <c r="AD20" s="455"/>
      <c r="AE20" s="455"/>
      <c r="AF20" s="19" t="s">
        <v>92</v>
      </c>
      <c r="AG20" s="456"/>
      <c r="AH20" s="457"/>
      <c r="AI20" s="457"/>
      <c r="AJ20" s="20" t="s">
        <v>71</v>
      </c>
      <c r="AK20" s="294">
        <f t="shared" si="1"/>
        <v>0</v>
      </c>
      <c r="AL20" s="295"/>
      <c r="AM20" s="295"/>
      <c r="AN20" s="20" t="s">
        <v>71</v>
      </c>
    </row>
    <row r="21" spans="1:40" ht="13.5" customHeight="1">
      <c r="A21" s="13">
        <v>3</v>
      </c>
      <c r="B21" s="452"/>
      <c r="C21" s="453"/>
      <c r="D21" s="100"/>
      <c r="E21" s="452"/>
      <c r="F21" s="453"/>
      <c r="G21" s="100"/>
      <c r="H21" s="104"/>
      <c r="I21" s="9" t="s">
        <v>89</v>
      </c>
      <c r="J21" s="105"/>
      <c r="K21" s="106"/>
      <c r="L21" s="17" t="s">
        <v>90</v>
      </c>
      <c r="M21" s="272">
        <f t="shared" si="2"/>
        <v>0</v>
      </c>
      <c r="N21" s="273"/>
      <c r="O21" s="273"/>
      <c r="P21" s="9" t="s">
        <v>69</v>
      </c>
      <c r="Q21" s="272">
        <f t="shared" si="3"/>
        <v>0</v>
      </c>
      <c r="R21" s="273"/>
      <c r="S21" s="273"/>
      <c r="T21" s="9" t="s">
        <v>69</v>
      </c>
      <c r="U21" s="274">
        <f t="shared" si="0"/>
        <v>0</v>
      </c>
      <c r="V21" s="275"/>
      <c r="W21" s="275"/>
      <c r="X21" s="19" t="s">
        <v>71</v>
      </c>
      <c r="Y21" s="454"/>
      <c r="Z21" s="455"/>
      <c r="AA21" s="455"/>
      <c r="AB21" s="19" t="s">
        <v>71</v>
      </c>
      <c r="AC21" s="454"/>
      <c r="AD21" s="455"/>
      <c r="AE21" s="455"/>
      <c r="AF21" s="19" t="s">
        <v>92</v>
      </c>
      <c r="AG21" s="456"/>
      <c r="AH21" s="457"/>
      <c r="AI21" s="457"/>
      <c r="AJ21" s="20" t="s">
        <v>71</v>
      </c>
      <c r="AK21" s="294">
        <f t="shared" si="1"/>
        <v>0</v>
      </c>
      <c r="AL21" s="295"/>
      <c r="AM21" s="295"/>
      <c r="AN21" s="20" t="s">
        <v>71</v>
      </c>
    </row>
    <row r="22" spans="1:40" ht="13.5" customHeight="1">
      <c r="A22" s="13">
        <v>4</v>
      </c>
      <c r="B22" s="452"/>
      <c r="C22" s="453"/>
      <c r="D22" s="100"/>
      <c r="E22" s="452"/>
      <c r="F22" s="453"/>
      <c r="G22" s="100"/>
      <c r="H22" s="104"/>
      <c r="I22" s="9" t="s">
        <v>89</v>
      </c>
      <c r="J22" s="105"/>
      <c r="K22" s="106"/>
      <c r="L22" s="17" t="s">
        <v>90</v>
      </c>
      <c r="M22" s="272">
        <f t="shared" si="2"/>
        <v>0</v>
      </c>
      <c r="N22" s="273"/>
      <c r="O22" s="273"/>
      <c r="P22" s="9" t="s">
        <v>69</v>
      </c>
      <c r="Q22" s="272">
        <f t="shared" si="3"/>
        <v>0</v>
      </c>
      <c r="R22" s="273"/>
      <c r="S22" s="273"/>
      <c r="T22" s="9" t="s">
        <v>69</v>
      </c>
      <c r="U22" s="274">
        <f t="shared" si="0"/>
        <v>0</v>
      </c>
      <c r="V22" s="275"/>
      <c r="W22" s="275"/>
      <c r="X22" s="19" t="s">
        <v>71</v>
      </c>
      <c r="Y22" s="454"/>
      <c r="Z22" s="455"/>
      <c r="AA22" s="455"/>
      <c r="AB22" s="19" t="s">
        <v>71</v>
      </c>
      <c r="AC22" s="454"/>
      <c r="AD22" s="455"/>
      <c r="AE22" s="455"/>
      <c r="AF22" s="19" t="s">
        <v>92</v>
      </c>
      <c r="AG22" s="456"/>
      <c r="AH22" s="457"/>
      <c r="AI22" s="457"/>
      <c r="AJ22" s="20" t="s">
        <v>71</v>
      </c>
      <c r="AK22" s="294">
        <f t="shared" si="1"/>
        <v>0</v>
      </c>
      <c r="AL22" s="295"/>
      <c r="AM22" s="295"/>
      <c r="AN22" s="20" t="s">
        <v>71</v>
      </c>
    </row>
    <row r="23" spans="1:40" ht="13.5" customHeight="1">
      <c r="A23" s="13">
        <v>5</v>
      </c>
      <c r="B23" s="452"/>
      <c r="C23" s="453"/>
      <c r="D23" s="100"/>
      <c r="E23" s="452"/>
      <c r="F23" s="453"/>
      <c r="G23" s="100"/>
      <c r="H23" s="104"/>
      <c r="I23" s="9" t="s">
        <v>89</v>
      </c>
      <c r="J23" s="105"/>
      <c r="K23" s="106"/>
      <c r="L23" s="17" t="s">
        <v>90</v>
      </c>
      <c r="M23" s="272">
        <f t="shared" si="2"/>
        <v>0</v>
      </c>
      <c r="N23" s="273"/>
      <c r="O23" s="273"/>
      <c r="P23" s="9" t="s">
        <v>69</v>
      </c>
      <c r="Q23" s="272">
        <f t="shared" si="3"/>
        <v>0</v>
      </c>
      <c r="R23" s="273"/>
      <c r="S23" s="273"/>
      <c r="T23" s="9" t="s">
        <v>69</v>
      </c>
      <c r="U23" s="274">
        <f t="shared" si="0"/>
        <v>0</v>
      </c>
      <c r="V23" s="275"/>
      <c r="W23" s="275"/>
      <c r="X23" s="19" t="s">
        <v>71</v>
      </c>
      <c r="Y23" s="454"/>
      <c r="Z23" s="455"/>
      <c r="AA23" s="455"/>
      <c r="AB23" s="19" t="s">
        <v>71</v>
      </c>
      <c r="AC23" s="454"/>
      <c r="AD23" s="455"/>
      <c r="AE23" s="455"/>
      <c r="AF23" s="19" t="s">
        <v>92</v>
      </c>
      <c r="AG23" s="456"/>
      <c r="AH23" s="457"/>
      <c r="AI23" s="457"/>
      <c r="AJ23" s="20" t="s">
        <v>71</v>
      </c>
      <c r="AK23" s="294">
        <f t="shared" si="1"/>
        <v>0</v>
      </c>
      <c r="AL23" s="295"/>
      <c r="AM23" s="295"/>
      <c r="AN23" s="20" t="s">
        <v>71</v>
      </c>
    </row>
    <row r="24" spans="1:40" ht="13.5" customHeight="1">
      <c r="A24" s="13">
        <v>6</v>
      </c>
      <c r="B24" s="452"/>
      <c r="C24" s="453"/>
      <c r="D24" s="100"/>
      <c r="E24" s="452"/>
      <c r="F24" s="453"/>
      <c r="G24" s="100"/>
      <c r="H24" s="104"/>
      <c r="I24" s="9" t="s">
        <v>89</v>
      </c>
      <c r="J24" s="105"/>
      <c r="K24" s="106"/>
      <c r="L24" s="17" t="s">
        <v>90</v>
      </c>
      <c r="M24" s="272">
        <f t="shared" si="2"/>
        <v>0</v>
      </c>
      <c r="N24" s="273"/>
      <c r="O24" s="273"/>
      <c r="P24" s="9" t="s">
        <v>69</v>
      </c>
      <c r="Q24" s="272">
        <f t="shared" si="3"/>
        <v>0</v>
      </c>
      <c r="R24" s="273"/>
      <c r="S24" s="273"/>
      <c r="T24" s="9" t="s">
        <v>69</v>
      </c>
      <c r="U24" s="274">
        <f t="shared" si="0"/>
        <v>0</v>
      </c>
      <c r="V24" s="275"/>
      <c r="W24" s="275"/>
      <c r="X24" s="19" t="s">
        <v>71</v>
      </c>
      <c r="Y24" s="454"/>
      <c r="Z24" s="455"/>
      <c r="AA24" s="455"/>
      <c r="AB24" s="19" t="s">
        <v>71</v>
      </c>
      <c r="AC24" s="454"/>
      <c r="AD24" s="455"/>
      <c r="AE24" s="455"/>
      <c r="AF24" s="19" t="s">
        <v>92</v>
      </c>
      <c r="AG24" s="456"/>
      <c r="AH24" s="457"/>
      <c r="AI24" s="457"/>
      <c r="AJ24" s="20" t="s">
        <v>71</v>
      </c>
      <c r="AK24" s="294">
        <f t="shared" si="1"/>
        <v>0</v>
      </c>
      <c r="AL24" s="295"/>
      <c r="AM24" s="295"/>
      <c r="AN24" s="20" t="s">
        <v>71</v>
      </c>
    </row>
    <row r="25" spans="1:40" ht="13.5" customHeight="1">
      <c r="A25" s="13">
        <v>7</v>
      </c>
      <c r="B25" s="452"/>
      <c r="C25" s="453"/>
      <c r="D25" s="100"/>
      <c r="E25" s="452"/>
      <c r="F25" s="453"/>
      <c r="G25" s="100"/>
      <c r="H25" s="104"/>
      <c r="I25" s="9" t="s">
        <v>89</v>
      </c>
      <c r="J25" s="105"/>
      <c r="K25" s="106"/>
      <c r="L25" s="17" t="s">
        <v>90</v>
      </c>
      <c r="M25" s="272">
        <f t="shared" si="2"/>
        <v>0</v>
      </c>
      <c r="N25" s="273"/>
      <c r="O25" s="273"/>
      <c r="P25" s="9" t="s">
        <v>69</v>
      </c>
      <c r="Q25" s="272">
        <f t="shared" si="3"/>
        <v>0</v>
      </c>
      <c r="R25" s="273"/>
      <c r="S25" s="273"/>
      <c r="T25" s="9" t="s">
        <v>69</v>
      </c>
      <c r="U25" s="274">
        <f t="shared" si="0"/>
        <v>0</v>
      </c>
      <c r="V25" s="275"/>
      <c r="W25" s="275"/>
      <c r="X25" s="19" t="s">
        <v>71</v>
      </c>
      <c r="Y25" s="454"/>
      <c r="Z25" s="455"/>
      <c r="AA25" s="455"/>
      <c r="AB25" s="19" t="s">
        <v>71</v>
      </c>
      <c r="AC25" s="454"/>
      <c r="AD25" s="455"/>
      <c r="AE25" s="455"/>
      <c r="AF25" s="19" t="s">
        <v>92</v>
      </c>
      <c r="AG25" s="456"/>
      <c r="AH25" s="457"/>
      <c r="AI25" s="457"/>
      <c r="AJ25" s="20" t="s">
        <v>71</v>
      </c>
      <c r="AK25" s="294">
        <f t="shared" si="1"/>
        <v>0</v>
      </c>
      <c r="AL25" s="295"/>
      <c r="AM25" s="295"/>
      <c r="AN25" s="20" t="s">
        <v>71</v>
      </c>
    </row>
    <row r="26" spans="1:40" ht="13.5" customHeight="1">
      <c r="A26" s="13">
        <v>8</v>
      </c>
      <c r="B26" s="452"/>
      <c r="C26" s="453"/>
      <c r="D26" s="100"/>
      <c r="E26" s="452"/>
      <c r="F26" s="453"/>
      <c r="G26" s="100"/>
      <c r="H26" s="104"/>
      <c r="I26" s="9" t="s">
        <v>89</v>
      </c>
      <c r="J26" s="105"/>
      <c r="K26" s="106"/>
      <c r="L26" s="17" t="s">
        <v>90</v>
      </c>
      <c r="M26" s="272">
        <f t="shared" ref="M26:M45" si="4">H26*K26*2</f>
        <v>0</v>
      </c>
      <c r="N26" s="273"/>
      <c r="O26" s="273"/>
      <c r="P26" s="9" t="s">
        <v>69</v>
      </c>
      <c r="Q26" s="272">
        <f t="shared" ref="Q26:Q45" si="5">M26*J26</f>
        <v>0</v>
      </c>
      <c r="R26" s="273"/>
      <c r="S26" s="273"/>
      <c r="T26" s="9" t="s">
        <v>69</v>
      </c>
      <c r="U26" s="274">
        <f t="shared" si="0"/>
        <v>0</v>
      </c>
      <c r="V26" s="275"/>
      <c r="W26" s="275"/>
      <c r="X26" s="19" t="s">
        <v>71</v>
      </c>
      <c r="Y26" s="454"/>
      <c r="Z26" s="455"/>
      <c r="AA26" s="455"/>
      <c r="AB26" s="19" t="s">
        <v>71</v>
      </c>
      <c r="AC26" s="454"/>
      <c r="AD26" s="455"/>
      <c r="AE26" s="455"/>
      <c r="AF26" s="19" t="s">
        <v>92</v>
      </c>
      <c r="AG26" s="456"/>
      <c r="AH26" s="457"/>
      <c r="AI26" s="457"/>
      <c r="AJ26" s="20" t="s">
        <v>71</v>
      </c>
      <c r="AK26" s="294">
        <f t="shared" ref="AK26:AK45" si="6">IFERROR(ROUNDDOWN((Y26*AC26),0)," ")+AG26</f>
        <v>0</v>
      </c>
      <c r="AL26" s="295"/>
      <c r="AM26" s="295"/>
      <c r="AN26" s="20" t="s">
        <v>71</v>
      </c>
    </row>
    <row r="27" spans="1:40" ht="13.5" customHeight="1">
      <c r="A27" s="13">
        <v>9</v>
      </c>
      <c r="B27" s="452"/>
      <c r="C27" s="453"/>
      <c r="D27" s="100"/>
      <c r="E27" s="452"/>
      <c r="F27" s="453"/>
      <c r="G27" s="100"/>
      <c r="H27" s="104"/>
      <c r="I27" s="9" t="s">
        <v>89</v>
      </c>
      <c r="J27" s="105"/>
      <c r="K27" s="106"/>
      <c r="L27" s="17" t="s">
        <v>90</v>
      </c>
      <c r="M27" s="272">
        <f t="shared" si="4"/>
        <v>0</v>
      </c>
      <c r="N27" s="273"/>
      <c r="O27" s="273"/>
      <c r="P27" s="9" t="s">
        <v>69</v>
      </c>
      <c r="Q27" s="272">
        <f t="shared" si="5"/>
        <v>0</v>
      </c>
      <c r="R27" s="273"/>
      <c r="S27" s="273"/>
      <c r="T27" s="9" t="s">
        <v>69</v>
      </c>
      <c r="U27" s="274">
        <f t="shared" si="0"/>
        <v>0</v>
      </c>
      <c r="V27" s="275"/>
      <c r="W27" s="275"/>
      <c r="X27" s="19" t="s">
        <v>71</v>
      </c>
      <c r="Y27" s="454"/>
      <c r="Z27" s="455"/>
      <c r="AA27" s="455"/>
      <c r="AB27" s="19" t="s">
        <v>71</v>
      </c>
      <c r="AC27" s="454"/>
      <c r="AD27" s="455"/>
      <c r="AE27" s="455"/>
      <c r="AF27" s="19" t="s">
        <v>92</v>
      </c>
      <c r="AG27" s="456"/>
      <c r="AH27" s="457"/>
      <c r="AI27" s="457"/>
      <c r="AJ27" s="20" t="s">
        <v>71</v>
      </c>
      <c r="AK27" s="294">
        <f t="shared" si="6"/>
        <v>0</v>
      </c>
      <c r="AL27" s="295"/>
      <c r="AM27" s="295"/>
      <c r="AN27" s="20" t="s">
        <v>71</v>
      </c>
    </row>
    <row r="28" spans="1:40" ht="13.5" customHeight="1">
      <c r="A28" s="13">
        <v>10</v>
      </c>
      <c r="B28" s="452"/>
      <c r="C28" s="453"/>
      <c r="D28" s="100"/>
      <c r="E28" s="452"/>
      <c r="F28" s="453"/>
      <c r="G28" s="100"/>
      <c r="H28" s="104"/>
      <c r="I28" s="9" t="s">
        <v>89</v>
      </c>
      <c r="J28" s="105"/>
      <c r="K28" s="106"/>
      <c r="L28" s="17" t="s">
        <v>90</v>
      </c>
      <c r="M28" s="272">
        <f t="shared" si="4"/>
        <v>0</v>
      </c>
      <c r="N28" s="273"/>
      <c r="O28" s="273"/>
      <c r="P28" s="9" t="s">
        <v>69</v>
      </c>
      <c r="Q28" s="272">
        <f t="shared" si="5"/>
        <v>0</v>
      </c>
      <c r="R28" s="273"/>
      <c r="S28" s="273"/>
      <c r="T28" s="9" t="s">
        <v>69</v>
      </c>
      <c r="U28" s="274">
        <f t="shared" si="0"/>
        <v>0</v>
      </c>
      <c r="V28" s="275"/>
      <c r="W28" s="275"/>
      <c r="X28" s="19" t="s">
        <v>71</v>
      </c>
      <c r="Y28" s="454"/>
      <c r="Z28" s="455"/>
      <c r="AA28" s="455"/>
      <c r="AB28" s="19" t="s">
        <v>71</v>
      </c>
      <c r="AC28" s="454"/>
      <c r="AD28" s="455"/>
      <c r="AE28" s="455"/>
      <c r="AF28" s="19" t="s">
        <v>92</v>
      </c>
      <c r="AG28" s="456"/>
      <c r="AH28" s="457"/>
      <c r="AI28" s="457"/>
      <c r="AJ28" s="20" t="s">
        <v>71</v>
      </c>
      <c r="AK28" s="294">
        <f t="shared" si="6"/>
        <v>0</v>
      </c>
      <c r="AL28" s="295"/>
      <c r="AM28" s="295"/>
      <c r="AN28" s="20" t="s">
        <v>71</v>
      </c>
    </row>
    <row r="29" spans="1:40" ht="13.5" customHeight="1">
      <c r="A29" s="13">
        <v>11</v>
      </c>
      <c r="B29" s="452"/>
      <c r="C29" s="453"/>
      <c r="D29" s="100"/>
      <c r="E29" s="452"/>
      <c r="F29" s="453"/>
      <c r="G29" s="100"/>
      <c r="H29" s="104"/>
      <c r="I29" s="9" t="s">
        <v>89</v>
      </c>
      <c r="J29" s="105"/>
      <c r="K29" s="106"/>
      <c r="L29" s="17" t="s">
        <v>90</v>
      </c>
      <c r="M29" s="272">
        <f t="shared" si="4"/>
        <v>0</v>
      </c>
      <c r="N29" s="273"/>
      <c r="O29" s="273"/>
      <c r="P29" s="9" t="s">
        <v>69</v>
      </c>
      <c r="Q29" s="272">
        <f t="shared" si="5"/>
        <v>0</v>
      </c>
      <c r="R29" s="273"/>
      <c r="S29" s="273"/>
      <c r="T29" s="9" t="s">
        <v>69</v>
      </c>
      <c r="U29" s="274">
        <f t="shared" si="0"/>
        <v>0</v>
      </c>
      <c r="V29" s="275"/>
      <c r="W29" s="275"/>
      <c r="X29" s="19" t="s">
        <v>71</v>
      </c>
      <c r="Y29" s="454"/>
      <c r="Z29" s="455"/>
      <c r="AA29" s="455"/>
      <c r="AB29" s="19" t="s">
        <v>71</v>
      </c>
      <c r="AC29" s="454"/>
      <c r="AD29" s="455"/>
      <c r="AE29" s="455"/>
      <c r="AF29" s="19" t="s">
        <v>92</v>
      </c>
      <c r="AG29" s="456"/>
      <c r="AH29" s="457"/>
      <c r="AI29" s="457"/>
      <c r="AJ29" s="20" t="s">
        <v>71</v>
      </c>
      <c r="AK29" s="294">
        <f t="shared" si="6"/>
        <v>0</v>
      </c>
      <c r="AL29" s="295"/>
      <c r="AM29" s="295"/>
      <c r="AN29" s="20" t="s">
        <v>71</v>
      </c>
    </row>
    <row r="30" spans="1:40" ht="13.5" customHeight="1">
      <c r="A30" s="13">
        <v>12</v>
      </c>
      <c r="B30" s="452"/>
      <c r="C30" s="453"/>
      <c r="D30" s="100"/>
      <c r="E30" s="452"/>
      <c r="F30" s="453"/>
      <c r="G30" s="100"/>
      <c r="H30" s="104"/>
      <c r="I30" s="9" t="s">
        <v>89</v>
      </c>
      <c r="J30" s="105"/>
      <c r="K30" s="106"/>
      <c r="L30" s="17" t="s">
        <v>90</v>
      </c>
      <c r="M30" s="272">
        <f t="shared" si="4"/>
        <v>0</v>
      </c>
      <c r="N30" s="273"/>
      <c r="O30" s="273"/>
      <c r="P30" s="9" t="s">
        <v>69</v>
      </c>
      <c r="Q30" s="272">
        <f t="shared" si="5"/>
        <v>0</v>
      </c>
      <c r="R30" s="273"/>
      <c r="S30" s="273"/>
      <c r="T30" s="9" t="s">
        <v>69</v>
      </c>
      <c r="U30" s="274">
        <f t="shared" si="0"/>
        <v>0</v>
      </c>
      <c r="V30" s="275"/>
      <c r="W30" s="275"/>
      <c r="X30" s="19" t="s">
        <v>71</v>
      </c>
      <c r="Y30" s="454"/>
      <c r="Z30" s="455"/>
      <c r="AA30" s="455"/>
      <c r="AB30" s="19" t="s">
        <v>71</v>
      </c>
      <c r="AC30" s="454"/>
      <c r="AD30" s="455"/>
      <c r="AE30" s="455"/>
      <c r="AF30" s="19" t="s">
        <v>92</v>
      </c>
      <c r="AG30" s="456"/>
      <c r="AH30" s="457"/>
      <c r="AI30" s="457"/>
      <c r="AJ30" s="20" t="s">
        <v>71</v>
      </c>
      <c r="AK30" s="294">
        <f t="shared" si="6"/>
        <v>0</v>
      </c>
      <c r="AL30" s="295"/>
      <c r="AM30" s="295"/>
      <c r="AN30" s="20" t="s">
        <v>71</v>
      </c>
    </row>
    <row r="31" spans="1:40" ht="13.5" customHeight="1">
      <c r="A31" s="13">
        <v>13</v>
      </c>
      <c r="B31" s="452"/>
      <c r="C31" s="453"/>
      <c r="D31" s="100"/>
      <c r="E31" s="452"/>
      <c r="F31" s="453"/>
      <c r="G31" s="100"/>
      <c r="H31" s="104"/>
      <c r="I31" s="9" t="s">
        <v>89</v>
      </c>
      <c r="J31" s="105"/>
      <c r="K31" s="106"/>
      <c r="L31" s="17" t="s">
        <v>90</v>
      </c>
      <c r="M31" s="272">
        <f t="shared" si="4"/>
        <v>0</v>
      </c>
      <c r="N31" s="273"/>
      <c r="O31" s="273"/>
      <c r="P31" s="9" t="s">
        <v>69</v>
      </c>
      <c r="Q31" s="272">
        <f t="shared" si="5"/>
        <v>0</v>
      </c>
      <c r="R31" s="273"/>
      <c r="S31" s="273"/>
      <c r="T31" s="9" t="s">
        <v>69</v>
      </c>
      <c r="U31" s="274">
        <f t="shared" si="0"/>
        <v>0</v>
      </c>
      <c r="V31" s="275"/>
      <c r="W31" s="275"/>
      <c r="X31" s="19" t="s">
        <v>71</v>
      </c>
      <c r="Y31" s="454"/>
      <c r="Z31" s="455"/>
      <c r="AA31" s="455"/>
      <c r="AB31" s="19" t="s">
        <v>71</v>
      </c>
      <c r="AC31" s="454"/>
      <c r="AD31" s="455"/>
      <c r="AE31" s="455"/>
      <c r="AF31" s="19" t="s">
        <v>92</v>
      </c>
      <c r="AG31" s="456"/>
      <c r="AH31" s="457"/>
      <c r="AI31" s="457"/>
      <c r="AJ31" s="20" t="s">
        <v>71</v>
      </c>
      <c r="AK31" s="294">
        <f t="shared" si="6"/>
        <v>0</v>
      </c>
      <c r="AL31" s="295"/>
      <c r="AM31" s="295"/>
      <c r="AN31" s="20" t="s">
        <v>71</v>
      </c>
    </row>
    <row r="32" spans="1:40" ht="13.5" customHeight="1">
      <c r="A32" s="13">
        <v>14</v>
      </c>
      <c r="B32" s="452"/>
      <c r="C32" s="453"/>
      <c r="D32" s="100"/>
      <c r="E32" s="452"/>
      <c r="F32" s="453"/>
      <c r="G32" s="100"/>
      <c r="H32" s="104"/>
      <c r="I32" s="9" t="s">
        <v>89</v>
      </c>
      <c r="J32" s="105"/>
      <c r="K32" s="106"/>
      <c r="L32" s="17" t="s">
        <v>90</v>
      </c>
      <c r="M32" s="272">
        <f t="shared" si="4"/>
        <v>0</v>
      </c>
      <c r="N32" s="273"/>
      <c r="O32" s="273"/>
      <c r="P32" s="9" t="s">
        <v>69</v>
      </c>
      <c r="Q32" s="272">
        <f t="shared" si="5"/>
        <v>0</v>
      </c>
      <c r="R32" s="273"/>
      <c r="S32" s="273"/>
      <c r="T32" s="9" t="s">
        <v>69</v>
      </c>
      <c r="U32" s="274">
        <f t="shared" si="0"/>
        <v>0</v>
      </c>
      <c r="V32" s="275"/>
      <c r="W32" s="275"/>
      <c r="X32" s="19" t="s">
        <v>71</v>
      </c>
      <c r="Y32" s="454"/>
      <c r="Z32" s="455"/>
      <c r="AA32" s="455"/>
      <c r="AB32" s="19" t="s">
        <v>71</v>
      </c>
      <c r="AC32" s="454"/>
      <c r="AD32" s="455"/>
      <c r="AE32" s="455"/>
      <c r="AF32" s="19" t="s">
        <v>92</v>
      </c>
      <c r="AG32" s="456"/>
      <c r="AH32" s="457"/>
      <c r="AI32" s="457"/>
      <c r="AJ32" s="20" t="s">
        <v>71</v>
      </c>
      <c r="AK32" s="294">
        <f t="shared" si="6"/>
        <v>0</v>
      </c>
      <c r="AL32" s="295"/>
      <c r="AM32" s="295"/>
      <c r="AN32" s="20" t="s">
        <v>71</v>
      </c>
    </row>
    <row r="33" spans="1:40" ht="13.5" customHeight="1">
      <c r="A33" s="13">
        <v>15</v>
      </c>
      <c r="B33" s="452"/>
      <c r="C33" s="453"/>
      <c r="D33" s="100"/>
      <c r="E33" s="452"/>
      <c r="F33" s="453"/>
      <c r="G33" s="100"/>
      <c r="H33" s="104"/>
      <c r="I33" s="9" t="s">
        <v>89</v>
      </c>
      <c r="J33" s="105"/>
      <c r="K33" s="106"/>
      <c r="L33" s="17" t="s">
        <v>90</v>
      </c>
      <c r="M33" s="272">
        <f t="shared" si="4"/>
        <v>0</v>
      </c>
      <c r="N33" s="273"/>
      <c r="O33" s="273"/>
      <c r="P33" s="9" t="s">
        <v>69</v>
      </c>
      <c r="Q33" s="272">
        <f t="shared" si="5"/>
        <v>0</v>
      </c>
      <c r="R33" s="273"/>
      <c r="S33" s="273"/>
      <c r="T33" s="9" t="s">
        <v>69</v>
      </c>
      <c r="U33" s="274">
        <f t="shared" si="0"/>
        <v>0</v>
      </c>
      <c r="V33" s="275"/>
      <c r="W33" s="275"/>
      <c r="X33" s="19" t="s">
        <v>71</v>
      </c>
      <c r="Y33" s="454"/>
      <c r="Z33" s="455"/>
      <c r="AA33" s="455"/>
      <c r="AB33" s="19" t="s">
        <v>71</v>
      </c>
      <c r="AC33" s="454"/>
      <c r="AD33" s="455"/>
      <c r="AE33" s="455"/>
      <c r="AF33" s="19" t="s">
        <v>92</v>
      </c>
      <c r="AG33" s="456"/>
      <c r="AH33" s="457"/>
      <c r="AI33" s="457"/>
      <c r="AJ33" s="20" t="s">
        <v>71</v>
      </c>
      <c r="AK33" s="294">
        <f t="shared" si="6"/>
        <v>0</v>
      </c>
      <c r="AL33" s="295"/>
      <c r="AM33" s="295"/>
      <c r="AN33" s="20" t="s">
        <v>71</v>
      </c>
    </row>
    <row r="34" spans="1:40" ht="13.5" customHeight="1">
      <c r="A34" s="13">
        <v>16</v>
      </c>
      <c r="B34" s="452"/>
      <c r="C34" s="453"/>
      <c r="D34" s="100"/>
      <c r="E34" s="452"/>
      <c r="F34" s="453"/>
      <c r="G34" s="100"/>
      <c r="H34" s="104"/>
      <c r="I34" s="9" t="s">
        <v>89</v>
      </c>
      <c r="J34" s="105"/>
      <c r="K34" s="106"/>
      <c r="L34" s="17" t="s">
        <v>90</v>
      </c>
      <c r="M34" s="272">
        <f t="shared" si="4"/>
        <v>0</v>
      </c>
      <c r="N34" s="273"/>
      <c r="O34" s="273"/>
      <c r="P34" s="9" t="s">
        <v>69</v>
      </c>
      <c r="Q34" s="272">
        <f t="shared" si="5"/>
        <v>0</v>
      </c>
      <c r="R34" s="273"/>
      <c r="S34" s="273"/>
      <c r="T34" s="9" t="s">
        <v>69</v>
      </c>
      <c r="U34" s="274">
        <f t="shared" si="0"/>
        <v>0</v>
      </c>
      <c r="V34" s="275"/>
      <c r="W34" s="275"/>
      <c r="X34" s="19" t="s">
        <v>71</v>
      </c>
      <c r="Y34" s="454"/>
      <c r="Z34" s="455"/>
      <c r="AA34" s="455"/>
      <c r="AB34" s="19" t="s">
        <v>71</v>
      </c>
      <c r="AC34" s="454"/>
      <c r="AD34" s="455"/>
      <c r="AE34" s="455"/>
      <c r="AF34" s="19" t="s">
        <v>92</v>
      </c>
      <c r="AG34" s="456"/>
      <c r="AH34" s="457"/>
      <c r="AI34" s="457"/>
      <c r="AJ34" s="20" t="s">
        <v>71</v>
      </c>
      <c r="AK34" s="294">
        <f t="shared" si="6"/>
        <v>0</v>
      </c>
      <c r="AL34" s="295"/>
      <c r="AM34" s="295"/>
      <c r="AN34" s="20" t="s">
        <v>71</v>
      </c>
    </row>
    <row r="35" spans="1:40" ht="13.5" customHeight="1">
      <c r="A35" s="13">
        <v>17</v>
      </c>
      <c r="B35" s="452"/>
      <c r="C35" s="453"/>
      <c r="D35" s="100"/>
      <c r="E35" s="452"/>
      <c r="F35" s="453"/>
      <c r="G35" s="100"/>
      <c r="H35" s="104"/>
      <c r="I35" s="9" t="s">
        <v>89</v>
      </c>
      <c r="J35" s="105"/>
      <c r="K35" s="106"/>
      <c r="L35" s="17" t="s">
        <v>90</v>
      </c>
      <c r="M35" s="272">
        <f t="shared" si="4"/>
        <v>0</v>
      </c>
      <c r="N35" s="273"/>
      <c r="O35" s="273"/>
      <c r="P35" s="9" t="s">
        <v>69</v>
      </c>
      <c r="Q35" s="272">
        <f t="shared" si="5"/>
        <v>0</v>
      </c>
      <c r="R35" s="273"/>
      <c r="S35" s="273"/>
      <c r="T35" s="9" t="s">
        <v>69</v>
      </c>
      <c r="U35" s="274">
        <f t="shared" si="0"/>
        <v>0</v>
      </c>
      <c r="V35" s="275"/>
      <c r="W35" s="275"/>
      <c r="X35" s="19" t="s">
        <v>71</v>
      </c>
      <c r="Y35" s="454"/>
      <c r="Z35" s="455"/>
      <c r="AA35" s="455"/>
      <c r="AB35" s="19" t="s">
        <v>71</v>
      </c>
      <c r="AC35" s="454"/>
      <c r="AD35" s="455"/>
      <c r="AE35" s="455"/>
      <c r="AF35" s="19" t="s">
        <v>92</v>
      </c>
      <c r="AG35" s="456"/>
      <c r="AH35" s="457"/>
      <c r="AI35" s="457"/>
      <c r="AJ35" s="20" t="s">
        <v>71</v>
      </c>
      <c r="AK35" s="294">
        <f t="shared" si="6"/>
        <v>0</v>
      </c>
      <c r="AL35" s="295"/>
      <c r="AM35" s="295"/>
      <c r="AN35" s="20" t="s">
        <v>71</v>
      </c>
    </row>
    <row r="36" spans="1:40" ht="13.5" customHeight="1">
      <c r="A36" s="13">
        <v>18</v>
      </c>
      <c r="B36" s="452"/>
      <c r="C36" s="453"/>
      <c r="D36" s="100"/>
      <c r="E36" s="452"/>
      <c r="F36" s="453"/>
      <c r="G36" s="100"/>
      <c r="H36" s="104"/>
      <c r="I36" s="9" t="s">
        <v>89</v>
      </c>
      <c r="J36" s="105"/>
      <c r="K36" s="106"/>
      <c r="L36" s="17" t="s">
        <v>90</v>
      </c>
      <c r="M36" s="272">
        <f t="shared" si="4"/>
        <v>0</v>
      </c>
      <c r="N36" s="273"/>
      <c r="O36" s="273"/>
      <c r="P36" s="9" t="s">
        <v>69</v>
      </c>
      <c r="Q36" s="272">
        <f t="shared" si="5"/>
        <v>0</v>
      </c>
      <c r="R36" s="273"/>
      <c r="S36" s="273"/>
      <c r="T36" s="9" t="s">
        <v>69</v>
      </c>
      <c r="U36" s="274">
        <f t="shared" si="0"/>
        <v>0</v>
      </c>
      <c r="V36" s="275"/>
      <c r="W36" s="275"/>
      <c r="X36" s="19" t="s">
        <v>71</v>
      </c>
      <c r="Y36" s="454"/>
      <c r="Z36" s="455"/>
      <c r="AA36" s="455"/>
      <c r="AB36" s="19" t="s">
        <v>71</v>
      </c>
      <c r="AC36" s="454"/>
      <c r="AD36" s="455"/>
      <c r="AE36" s="455"/>
      <c r="AF36" s="19" t="s">
        <v>92</v>
      </c>
      <c r="AG36" s="456"/>
      <c r="AH36" s="457"/>
      <c r="AI36" s="457"/>
      <c r="AJ36" s="20" t="s">
        <v>71</v>
      </c>
      <c r="AK36" s="294">
        <f t="shared" si="6"/>
        <v>0</v>
      </c>
      <c r="AL36" s="295"/>
      <c r="AM36" s="295"/>
      <c r="AN36" s="20" t="s">
        <v>71</v>
      </c>
    </row>
    <row r="37" spans="1:40" ht="13.5" customHeight="1">
      <c r="A37" s="13">
        <v>19</v>
      </c>
      <c r="B37" s="452"/>
      <c r="C37" s="453"/>
      <c r="D37" s="100"/>
      <c r="E37" s="452"/>
      <c r="F37" s="453"/>
      <c r="G37" s="100"/>
      <c r="H37" s="104"/>
      <c r="I37" s="9" t="s">
        <v>89</v>
      </c>
      <c r="J37" s="105"/>
      <c r="K37" s="106"/>
      <c r="L37" s="17" t="s">
        <v>90</v>
      </c>
      <c r="M37" s="272">
        <f t="shared" si="4"/>
        <v>0</v>
      </c>
      <c r="N37" s="273"/>
      <c r="O37" s="273"/>
      <c r="P37" s="9" t="s">
        <v>69</v>
      </c>
      <c r="Q37" s="272">
        <f t="shared" si="5"/>
        <v>0</v>
      </c>
      <c r="R37" s="273"/>
      <c r="S37" s="273"/>
      <c r="T37" s="9" t="s">
        <v>69</v>
      </c>
      <c r="U37" s="274">
        <f t="shared" si="0"/>
        <v>0</v>
      </c>
      <c r="V37" s="275"/>
      <c r="W37" s="275"/>
      <c r="X37" s="19" t="s">
        <v>71</v>
      </c>
      <c r="Y37" s="454"/>
      <c r="Z37" s="455"/>
      <c r="AA37" s="455"/>
      <c r="AB37" s="19" t="s">
        <v>71</v>
      </c>
      <c r="AC37" s="454"/>
      <c r="AD37" s="455"/>
      <c r="AE37" s="455"/>
      <c r="AF37" s="19" t="s">
        <v>92</v>
      </c>
      <c r="AG37" s="456"/>
      <c r="AH37" s="457"/>
      <c r="AI37" s="457"/>
      <c r="AJ37" s="20" t="s">
        <v>71</v>
      </c>
      <c r="AK37" s="294">
        <f t="shared" si="6"/>
        <v>0</v>
      </c>
      <c r="AL37" s="295"/>
      <c r="AM37" s="295"/>
      <c r="AN37" s="20" t="s">
        <v>71</v>
      </c>
    </row>
    <row r="38" spans="1:40" ht="13.5" customHeight="1">
      <c r="A38" s="13">
        <v>20</v>
      </c>
      <c r="B38" s="452"/>
      <c r="C38" s="453"/>
      <c r="D38" s="100"/>
      <c r="E38" s="452"/>
      <c r="F38" s="453"/>
      <c r="G38" s="100"/>
      <c r="H38" s="104"/>
      <c r="I38" s="9" t="s">
        <v>89</v>
      </c>
      <c r="J38" s="105"/>
      <c r="K38" s="106"/>
      <c r="L38" s="17" t="s">
        <v>90</v>
      </c>
      <c r="M38" s="272">
        <f t="shared" si="4"/>
        <v>0</v>
      </c>
      <c r="N38" s="273"/>
      <c r="O38" s="273"/>
      <c r="P38" s="9" t="s">
        <v>69</v>
      </c>
      <c r="Q38" s="272">
        <f t="shared" si="5"/>
        <v>0</v>
      </c>
      <c r="R38" s="273"/>
      <c r="S38" s="273"/>
      <c r="T38" s="9" t="s">
        <v>69</v>
      </c>
      <c r="U38" s="274">
        <f t="shared" si="0"/>
        <v>0</v>
      </c>
      <c r="V38" s="275"/>
      <c r="W38" s="275"/>
      <c r="X38" s="19" t="s">
        <v>71</v>
      </c>
      <c r="Y38" s="454"/>
      <c r="Z38" s="455"/>
      <c r="AA38" s="455"/>
      <c r="AB38" s="19" t="s">
        <v>71</v>
      </c>
      <c r="AC38" s="454"/>
      <c r="AD38" s="455"/>
      <c r="AE38" s="455"/>
      <c r="AF38" s="19" t="s">
        <v>92</v>
      </c>
      <c r="AG38" s="456"/>
      <c r="AH38" s="457"/>
      <c r="AI38" s="457"/>
      <c r="AJ38" s="20" t="s">
        <v>71</v>
      </c>
      <c r="AK38" s="294">
        <f t="shared" si="6"/>
        <v>0</v>
      </c>
      <c r="AL38" s="295"/>
      <c r="AM38" s="295"/>
      <c r="AN38" s="20" t="s">
        <v>71</v>
      </c>
    </row>
    <row r="39" spans="1:40" ht="13.5" customHeight="1">
      <c r="A39" s="13">
        <v>21</v>
      </c>
      <c r="B39" s="452"/>
      <c r="C39" s="453"/>
      <c r="D39" s="100"/>
      <c r="E39" s="452"/>
      <c r="F39" s="453"/>
      <c r="G39" s="100"/>
      <c r="H39" s="104"/>
      <c r="I39" s="9" t="s">
        <v>89</v>
      </c>
      <c r="J39" s="105"/>
      <c r="K39" s="106"/>
      <c r="L39" s="17" t="s">
        <v>90</v>
      </c>
      <c r="M39" s="272">
        <f t="shared" si="4"/>
        <v>0</v>
      </c>
      <c r="N39" s="273"/>
      <c r="O39" s="273"/>
      <c r="P39" s="9" t="s">
        <v>69</v>
      </c>
      <c r="Q39" s="272">
        <f t="shared" si="5"/>
        <v>0</v>
      </c>
      <c r="R39" s="273"/>
      <c r="S39" s="273"/>
      <c r="T39" s="9" t="s">
        <v>69</v>
      </c>
      <c r="U39" s="274">
        <f t="shared" si="0"/>
        <v>0</v>
      </c>
      <c r="V39" s="275"/>
      <c r="W39" s="275"/>
      <c r="X39" s="19" t="s">
        <v>71</v>
      </c>
      <c r="Y39" s="454"/>
      <c r="Z39" s="455"/>
      <c r="AA39" s="455"/>
      <c r="AB39" s="19" t="s">
        <v>71</v>
      </c>
      <c r="AC39" s="454"/>
      <c r="AD39" s="455"/>
      <c r="AE39" s="455"/>
      <c r="AF39" s="19" t="s">
        <v>92</v>
      </c>
      <c r="AG39" s="456"/>
      <c r="AH39" s="457"/>
      <c r="AI39" s="457"/>
      <c r="AJ39" s="20" t="s">
        <v>71</v>
      </c>
      <c r="AK39" s="294">
        <f t="shared" si="6"/>
        <v>0</v>
      </c>
      <c r="AL39" s="295"/>
      <c r="AM39" s="295"/>
      <c r="AN39" s="20" t="s">
        <v>71</v>
      </c>
    </row>
    <row r="40" spans="1:40" ht="13.5" customHeight="1">
      <c r="A40" s="13">
        <v>22</v>
      </c>
      <c r="B40" s="452"/>
      <c r="C40" s="453"/>
      <c r="D40" s="100"/>
      <c r="E40" s="452"/>
      <c r="F40" s="453"/>
      <c r="G40" s="100"/>
      <c r="H40" s="104"/>
      <c r="I40" s="9" t="s">
        <v>89</v>
      </c>
      <c r="J40" s="105"/>
      <c r="K40" s="106"/>
      <c r="L40" s="17" t="s">
        <v>90</v>
      </c>
      <c r="M40" s="272">
        <f t="shared" si="4"/>
        <v>0</v>
      </c>
      <c r="N40" s="273"/>
      <c r="O40" s="273"/>
      <c r="P40" s="9" t="s">
        <v>69</v>
      </c>
      <c r="Q40" s="272">
        <f t="shared" si="5"/>
        <v>0</v>
      </c>
      <c r="R40" s="273"/>
      <c r="S40" s="273"/>
      <c r="T40" s="9" t="s">
        <v>69</v>
      </c>
      <c r="U40" s="274">
        <f t="shared" si="0"/>
        <v>0</v>
      </c>
      <c r="V40" s="275"/>
      <c r="W40" s="275"/>
      <c r="X40" s="19" t="s">
        <v>71</v>
      </c>
      <c r="Y40" s="454"/>
      <c r="Z40" s="455"/>
      <c r="AA40" s="455"/>
      <c r="AB40" s="19" t="s">
        <v>71</v>
      </c>
      <c r="AC40" s="454"/>
      <c r="AD40" s="455"/>
      <c r="AE40" s="455"/>
      <c r="AF40" s="19" t="s">
        <v>92</v>
      </c>
      <c r="AG40" s="456"/>
      <c r="AH40" s="457"/>
      <c r="AI40" s="457"/>
      <c r="AJ40" s="20" t="s">
        <v>71</v>
      </c>
      <c r="AK40" s="294">
        <f t="shared" si="6"/>
        <v>0</v>
      </c>
      <c r="AL40" s="295"/>
      <c r="AM40" s="295"/>
      <c r="AN40" s="20" t="s">
        <v>71</v>
      </c>
    </row>
    <row r="41" spans="1:40" ht="13.5" customHeight="1">
      <c r="A41" s="13">
        <v>23</v>
      </c>
      <c r="B41" s="452"/>
      <c r="C41" s="453"/>
      <c r="D41" s="100"/>
      <c r="E41" s="452"/>
      <c r="F41" s="453"/>
      <c r="G41" s="100"/>
      <c r="H41" s="104"/>
      <c r="I41" s="9" t="s">
        <v>89</v>
      </c>
      <c r="J41" s="105"/>
      <c r="K41" s="106"/>
      <c r="L41" s="17" t="s">
        <v>90</v>
      </c>
      <c r="M41" s="272">
        <f t="shared" si="4"/>
        <v>0</v>
      </c>
      <c r="N41" s="273"/>
      <c r="O41" s="273"/>
      <c r="P41" s="9" t="s">
        <v>69</v>
      </c>
      <c r="Q41" s="272">
        <f t="shared" si="5"/>
        <v>0</v>
      </c>
      <c r="R41" s="273"/>
      <c r="S41" s="273"/>
      <c r="T41" s="9" t="s">
        <v>69</v>
      </c>
      <c r="U41" s="274">
        <f t="shared" si="0"/>
        <v>0</v>
      </c>
      <c r="V41" s="275"/>
      <c r="W41" s="275"/>
      <c r="X41" s="19" t="s">
        <v>71</v>
      </c>
      <c r="Y41" s="454"/>
      <c r="Z41" s="455"/>
      <c r="AA41" s="455"/>
      <c r="AB41" s="19" t="s">
        <v>71</v>
      </c>
      <c r="AC41" s="454"/>
      <c r="AD41" s="455"/>
      <c r="AE41" s="455"/>
      <c r="AF41" s="19" t="s">
        <v>92</v>
      </c>
      <c r="AG41" s="456"/>
      <c r="AH41" s="457"/>
      <c r="AI41" s="457"/>
      <c r="AJ41" s="20" t="s">
        <v>71</v>
      </c>
      <c r="AK41" s="294">
        <f t="shared" si="6"/>
        <v>0</v>
      </c>
      <c r="AL41" s="295"/>
      <c r="AM41" s="295"/>
      <c r="AN41" s="20" t="s">
        <v>71</v>
      </c>
    </row>
    <row r="42" spans="1:40" ht="13.5" customHeight="1">
      <c r="A42" s="13">
        <v>24</v>
      </c>
      <c r="B42" s="452"/>
      <c r="C42" s="453"/>
      <c r="D42" s="100"/>
      <c r="E42" s="452"/>
      <c r="F42" s="453"/>
      <c r="G42" s="100"/>
      <c r="H42" s="104"/>
      <c r="I42" s="9" t="s">
        <v>89</v>
      </c>
      <c r="J42" s="105"/>
      <c r="K42" s="106"/>
      <c r="L42" s="17" t="s">
        <v>90</v>
      </c>
      <c r="M42" s="272">
        <f t="shared" si="4"/>
        <v>0</v>
      </c>
      <c r="N42" s="273"/>
      <c r="O42" s="273"/>
      <c r="P42" s="9" t="s">
        <v>69</v>
      </c>
      <c r="Q42" s="272">
        <f t="shared" si="5"/>
        <v>0</v>
      </c>
      <c r="R42" s="273"/>
      <c r="S42" s="273"/>
      <c r="T42" s="9" t="s">
        <v>69</v>
      </c>
      <c r="U42" s="274">
        <f t="shared" si="0"/>
        <v>0</v>
      </c>
      <c r="V42" s="275"/>
      <c r="W42" s="275"/>
      <c r="X42" s="19" t="s">
        <v>71</v>
      </c>
      <c r="Y42" s="454"/>
      <c r="Z42" s="455"/>
      <c r="AA42" s="455"/>
      <c r="AB42" s="19" t="s">
        <v>71</v>
      </c>
      <c r="AC42" s="454"/>
      <c r="AD42" s="455"/>
      <c r="AE42" s="455"/>
      <c r="AF42" s="19" t="s">
        <v>92</v>
      </c>
      <c r="AG42" s="456"/>
      <c r="AH42" s="457"/>
      <c r="AI42" s="457"/>
      <c r="AJ42" s="20" t="s">
        <v>71</v>
      </c>
      <c r="AK42" s="294">
        <f t="shared" si="6"/>
        <v>0</v>
      </c>
      <c r="AL42" s="295"/>
      <c r="AM42" s="295"/>
      <c r="AN42" s="20" t="s">
        <v>71</v>
      </c>
    </row>
    <row r="43" spans="1:40" ht="13.5" customHeight="1">
      <c r="A43" s="13">
        <v>25</v>
      </c>
      <c r="B43" s="452"/>
      <c r="C43" s="453"/>
      <c r="D43" s="100"/>
      <c r="E43" s="452"/>
      <c r="F43" s="453"/>
      <c r="G43" s="100"/>
      <c r="H43" s="104"/>
      <c r="I43" s="9" t="s">
        <v>89</v>
      </c>
      <c r="J43" s="105"/>
      <c r="K43" s="106"/>
      <c r="L43" s="17" t="s">
        <v>90</v>
      </c>
      <c r="M43" s="272">
        <f t="shared" si="4"/>
        <v>0</v>
      </c>
      <c r="N43" s="273"/>
      <c r="O43" s="273"/>
      <c r="P43" s="9" t="s">
        <v>69</v>
      </c>
      <c r="Q43" s="272">
        <f t="shared" si="5"/>
        <v>0</v>
      </c>
      <c r="R43" s="273"/>
      <c r="S43" s="273"/>
      <c r="T43" s="9" t="s">
        <v>69</v>
      </c>
      <c r="U43" s="274">
        <f t="shared" si="0"/>
        <v>0</v>
      </c>
      <c r="V43" s="275"/>
      <c r="W43" s="275"/>
      <c r="X43" s="19" t="s">
        <v>71</v>
      </c>
      <c r="Y43" s="454"/>
      <c r="Z43" s="455"/>
      <c r="AA43" s="455"/>
      <c r="AB43" s="19" t="s">
        <v>71</v>
      </c>
      <c r="AC43" s="454"/>
      <c r="AD43" s="455"/>
      <c r="AE43" s="455"/>
      <c r="AF43" s="19" t="s">
        <v>92</v>
      </c>
      <c r="AG43" s="456"/>
      <c r="AH43" s="457"/>
      <c r="AI43" s="457"/>
      <c r="AJ43" s="20" t="s">
        <v>71</v>
      </c>
      <c r="AK43" s="294">
        <f t="shared" si="6"/>
        <v>0</v>
      </c>
      <c r="AL43" s="295"/>
      <c r="AM43" s="295"/>
      <c r="AN43" s="20" t="s">
        <v>71</v>
      </c>
    </row>
    <row r="44" spans="1:40" ht="13.5" customHeight="1">
      <c r="A44" s="13">
        <v>26</v>
      </c>
      <c r="B44" s="452"/>
      <c r="C44" s="453"/>
      <c r="D44" s="100"/>
      <c r="E44" s="452"/>
      <c r="F44" s="453"/>
      <c r="G44" s="100"/>
      <c r="H44" s="104"/>
      <c r="I44" s="9" t="s">
        <v>89</v>
      </c>
      <c r="J44" s="105"/>
      <c r="K44" s="106"/>
      <c r="L44" s="17" t="s">
        <v>90</v>
      </c>
      <c r="M44" s="272">
        <f t="shared" si="4"/>
        <v>0</v>
      </c>
      <c r="N44" s="273"/>
      <c r="O44" s="273"/>
      <c r="P44" s="9" t="s">
        <v>69</v>
      </c>
      <c r="Q44" s="272">
        <f t="shared" si="5"/>
        <v>0</v>
      </c>
      <c r="R44" s="273"/>
      <c r="S44" s="273"/>
      <c r="T44" s="9" t="s">
        <v>69</v>
      </c>
      <c r="U44" s="274">
        <f t="shared" si="0"/>
        <v>0</v>
      </c>
      <c r="V44" s="275"/>
      <c r="W44" s="275"/>
      <c r="X44" s="19" t="s">
        <v>71</v>
      </c>
      <c r="Y44" s="454"/>
      <c r="Z44" s="455"/>
      <c r="AA44" s="455"/>
      <c r="AB44" s="19" t="s">
        <v>71</v>
      </c>
      <c r="AC44" s="454"/>
      <c r="AD44" s="455"/>
      <c r="AE44" s="455"/>
      <c r="AF44" s="19" t="s">
        <v>92</v>
      </c>
      <c r="AG44" s="456"/>
      <c r="AH44" s="457"/>
      <c r="AI44" s="457"/>
      <c r="AJ44" s="20" t="s">
        <v>71</v>
      </c>
      <c r="AK44" s="294">
        <f t="shared" si="6"/>
        <v>0</v>
      </c>
      <c r="AL44" s="295"/>
      <c r="AM44" s="295"/>
      <c r="AN44" s="20" t="s">
        <v>71</v>
      </c>
    </row>
    <row r="45" spans="1:40" ht="13.5" customHeight="1">
      <c r="A45" s="13">
        <v>27</v>
      </c>
      <c r="B45" s="452"/>
      <c r="C45" s="453"/>
      <c r="D45" s="100"/>
      <c r="E45" s="452"/>
      <c r="F45" s="453"/>
      <c r="G45" s="100"/>
      <c r="H45" s="104"/>
      <c r="I45" s="9" t="s">
        <v>89</v>
      </c>
      <c r="J45" s="105"/>
      <c r="K45" s="106"/>
      <c r="L45" s="17" t="s">
        <v>90</v>
      </c>
      <c r="M45" s="272">
        <f t="shared" si="4"/>
        <v>0</v>
      </c>
      <c r="N45" s="273"/>
      <c r="O45" s="273"/>
      <c r="P45" s="9" t="s">
        <v>69</v>
      </c>
      <c r="Q45" s="272">
        <f t="shared" si="5"/>
        <v>0</v>
      </c>
      <c r="R45" s="273"/>
      <c r="S45" s="273"/>
      <c r="T45" s="9" t="s">
        <v>69</v>
      </c>
      <c r="U45" s="274">
        <f t="shared" si="0"/>
        <v>0</v>
      </c>
      <c r="V45" s="275"/>
      <c r="W45" s="275"/>
      <c r="X45" s="19" t="s">
        <v>71</v>
      </c>
      <c r="Y45" s="454"/>
      <c r="Z45" s="455"/>
      <c r="AA45" s="455"/>
      <c r="AB45" s="19" t="s">
        <v>71</v>
      </c>
      <c r="AC45" s="454"/>
      <c r="AD45" s="455"/>
      <c r="AE45" s="455"/>
      <c r="AF45" s="19" t="s">
        <v>92</v>
      </c>
      <c r="AG45" s="456"/>
      <c r="AH45" s="457"/>
      <c r="AI45" s="457"/>
      <c r="AJ45" s="20" t="s">
        <v>71</v>
      </c>
      <c r="AK45" s="294">
        <f t="shared" si="6"/>
        <v>0</v>
      </c>
      <c r="AL45" s="295"/>
      <c r="AM45" s="295"/>
      <c r="AN45" s="20" t="s">
        <v>71</v>
      </c>
    </row>
    <row r="46" spans="1:40" ht="13.5" customHeight="1">
      <c r="A46" s="13">
        <v>28</v>
      </c>
      <c r="B46" s="452"/>
      <c r="C46" s="453"/>
      <c r="D46" s="100"/>
      <c r="E46" s="452"/>
      <c r="F46" s="453"/>
      <c r="G46" s="100"/>
      <c r="H46" s="104"/>
      <c r="I46" s="9" t="s">
        <v>89</v>
      </c>
      <c r="J46" s="105"/>
      <c r="K46" s="106"/>
      <c r="L46" s="17" t="s">
        <v>90</v>
      </c>
      <c r="M46" s="272">
        <f t="shared" si="2"/>
        <v>0</v>
      </c>
      <c r="N46" s="273"/>
      <c r="O46" s="273"/>
      <c r="P46" s="9" t="s">
        <v>69</v>
      </c>
      <c r="Q46" s="272">
        <f t="shared" si="3"/>
        <v>0</v>
      </c>
      <c r="R46" s="273"/>
      <c r="S46" s="273"/>
      <c r="T46" s="9" t="s">
        <v>69</v>
      </c>
      <c r="U46" s="274">
        <f t="shared" si="0"/>
        <v>0</v>
      </c>
      <c r="V46" s="275"/>
      <c r="W46" s="275"/>
      <c r="X46" s="19" t="s">
        <v>71</v>
      </c>
      <c r="Y46" s="454"/>
      <c r="Z46" s="455"/>
      <c r="AA46" s="455"/>
      <c r="AB46" s="19" t="s">
        <v>71</v>
      </c>
      <c r="AC46" s="454"/>
      <c r="AD46" s="455"/>
      <c r="AE46" s="455"/>
      <c r="AF46" s="19" t="s">
        <v>92</v>
      </c>
      <c r="AG46" s="456"/>
      <c r="AH46" s="457"/>
      <c r="AI46" s="457"/>
      <c r="AJ46" s="20" t="s">
        <v>71</v>
      </c>
      <c r="AK46" s="294">
        <f t="shared" si="1"/>
        <v>0</v>
      </c>
      <c r="AL46" s="295"/>
      <c r="AM46" s="295"/>
      <c r="AN46" s="20" t="s">
        <v>71</v>
      </c>
    </row>
    <row r="47" spans="1:40" ht="13.5" customHeight="1">
      <c r="A47" s="13">
        <v>29</v>
      </c>
      <c r="B47" s="452"/>
      <c r="C47" s="453"/>
      <c r="D47" s="100"/>
      <c r="E47" s="452"/>
      <c r="F47" s="453"/>
      <c r="G47" s="100"/>
      <c r="H47" s="104"/>
      <c r="I47" s="9" t="s">
        <v>89</v>
      </c>
      <c r="J47" s="105"/>
      <c r="K47" s="106"/>
      <c r="L47" s="17" t="s">
        <v>90</v>
      </c>
      <c r="M47" s="272">
        <f t="shared" si="2"/>
        <v>0</v>
      </c>
      <c r="N47" s="273"/>
      <c r="O47" s="273"/>
      <c r="P47" s="9" t="s">
        <v>69</v>
      </c>
      <c r="Q47" s="272">
        <f t="shared" si="3"/>
        <v>0</v>
      </c>
      <c r="R47" s="273"/>
      <c r="S47" s="273"/>
      <c r="T47" s="9" t="s">
        <v>69</v>
      </c>
      <c r="U47" s="274">
        <f t="shared" si="0"/>
        <v>0</v>
      </c>
      <c r="V47" s="275"/>
      <c r="W47" s="275"/>
      <c r="X47" s="19" t="s">
        <v>71</v>
      </c>
      <c r="Y47" s="454"/>
      <c r="Z47" s="455"/>
      <c r="AA47" s="455"/>
      <c r="AB47" s="19" t="s">
        <v>71</v>
      </c>
      <c r="AC47" s="454"/>
      <c r="AD47" s="455"/>
      <c r="AE47" s="455"/>
      <c r="AF47" s="19" t="s">
        <v>92</v>
      </c>
      <c r="AG47" s="456"/>
      <c r="AH47" s="457"/>
      <c r="AI47" s="457"/>
      <c r="AJ47" s="20" t="s">
        <v>71</v>
      </c>
      <c r="AK47" s="294">
        <f t="shared" si="1"/>
        <v>0</v>
      </c>
      <c r="AL47" s="295"/>
      <c r="AM47" s="295"/>
      <c r="AN47" s="20" t="s">
        <v>71</v>
      </c>
    </row>
    <row r="48" spans="1:40" ht="13.5" customHeight="1">
      <c r="A48" s="13">
        <v>30</v>
      </c>
      <c r="B48" s="452"/>
      <c r="C48" s="453"/>
      <c r="D48" s="100"/>
      <c r="E48" s="452"/>
      <c r="F48" s="453"/>
      <c r="G48" s="100"/>
      <c r="H48" s="104"/>
      <c r="I48" s="9" t="s">
        <v>89</v>
      </c>
      <c r="J48" s="105"/>
      <c r="K48" s="106"/>
      <c r="L48" s="17" t="s">
        <v>90</v>
      </c>
      <c r="M48" s="272">
        <f t="shared" si="2"/>
        <v>0</v>
      </c>
      <c r="N48" s="273"/>
      <c r="O48" s="273"/>
      <c r="P48" s="9" t="s">
        <v>69</v>
      </c>
      <c r="Q48" s="272">
        <f t="shared" si="3"/>
        <v>0</v>
      </c>
      <c r="R48" s="273"/>
      <c r="S48" s="273"/>
      <c r="T48" s="9" t="s">
        <v>69</v>
      </c>
      <c r="U48" s="274">
        <f t="shared" si="0"/>
        <v>0</v>
      </c>
      <c r="V48" s="275"/>
      <c r="W48" s="275"/>
      <c r="X48" s="19" t="s">
        <v>71</v>
      </c>
      <c r="Y48" s="454"/>
      <c r="Z48" s="455"/>
      <c r="AA48" s="455"/>
      <c r="AB48" s="19" t="s">
        <v>71</v>
      </c>
      <c r="AC48" s="454"/>
      <c r="AD48" s="455"/>
      <c r="AE48" s="455"/>
      <c r="AF48" s="19" t="s">
        <v>92</v>
      </c>
      <c r="AG48" s="456"/>
      <c r="AH48" s="457"/>
      <c r="AI48" s="457"/>
      <c r="AJ48" s="20" t="s">
        <v>71</v>
      </c>
      <c r="AK48" s="294">
        <f t="shared" si="1"/>
        <v>0</v>
      </c>
      <c r="AL48" s="295"/>
      <c r="AM48" s="295"/>
      <c r="AN48" s="20" t="s">
        <v>71</v>
      </c>
    </row>
    <row r="49" spans="1:40" ht="13.5" customHeight="1">
      <c r="A49" s="13">
        <v>31</v>
      </c>
      <c r="B49" s="452"/>
      <c r="C49" s="453"/>
      <c r="D49" s="100"/>
      <c r="E49" s="452"/>
      <c r="F49" s="453"/>
      <c r="G49" s="100"/>
      <c r="H49" s="104"/>
      <c r="I49" s="9" t="s">
        <v>89</v>
      </c>
      <c r="J49" s="105"/>
      <c r="K49" s="106"/>
      <c r="L49" s="17" t="s">
        <v>90</v>
      </c>
      <c r="M49" s="272">
        <f t="shared" si="2"/>
        <v>0</v>
      </c>
      <c r="N49" s="273"/>
      <c r="O49" s="273"/>
      <c r="P49" s="9" t="s">
        <v>69</v>
      </c>
      <c r="Q49" s="272">
        <f t="shared" si="3"/>
        <v>0</v>
      </c>
      <c r="R49" s="273"/>
      <c r="S49" s="273"/>
      <c r="T49" s="9" t="s">
        <v>69</v>
      </c>
      <c r="U49" s="274">
        <f t="shared" si="0"/>
        <v>0</v>
      </c>
      <c r="V49" s="275"/>
      <c r="W49" s="275"/>
      <c r="X49" s="19" t="s">
        <v>71</v>
      </c>
      <c r="Y49" s="454"/>
      <c r="Z49" s="455"/>
      <c r="AA49" s="455"/>
      <c r="AB49" s="19" t="s">
        <v>71</v>
      </c>
      <c r="AC49" s="454"/>
      <c r="AD49" s="455"/>
      <c r="AE49" s="455"/>
      <c r="AF49" s="19" t="s">
        <v>92</v>
      </c>
      <c r="AG49" s="456"/>
      <c r="AH49" s="457"/>
      <c r="AI49" s="457"/>
      <c r="AJ49" s="20" t="s">
        <v>71</v>
      </c>
      <c r="AK49" s="294">
        <f t="shared" si="1"/>
        <v>0</v>
      </c>
      <c r="AL49" s="295"/>
      <c r="AM49" s="295"/>
      <c r="AN49" s="20" t="s">
        <v>71</v>
      </c>
    </row>
    <row r="50" spans="1:40" ht="13.5" customHeight="1">
      <c r="A50" s="13">
        <v>32</v>
      </c>
      <c r="B50" s="452"/>
      <c r="C50" s="453"/>
      <c r="D50" s="100"/>
      <c r="E50" s="452"/>
      <c r="F50" s="453"/>
      <c r="G50" s="100"/>
      <c r="H50" s="104"/>
      <c r="I50" s="9" t="s">
        <v>89</v>
      </c>
      <c r="J50" s="105"/>
      <c r="K50" s="106"/>
      <c r="L50" s="17" t="s">
        <v>90</v>
      </c>
      <c r="M50" s="272">
        <f t="shared" si="2"/>
        <v>0</v>
      </c>
      <c r="N50" s="273"/>
      <c r="O50" s="273"/>
      <c r="P50" s="9" t="s">
        <v>69</v>
      </c>
      <c r="Q50" s="272">
        <f t="shared" si="3"/>
        <v>0</v>
      </c>
      <c r="R50" s="273"/>
      <c r="S50" s="273"/>
      <c r="T50" s="9" t="s">
        <v>69</v>
      </c>
      <c r="U50" s="274">
        <f t="shared" si="0"/>
        <v>0</v>
      </c>
      <c r="V50" s="275"/>
      <c r="W50" s="275"/>
      <c r="X50" s="19" t="s">
        <v>71</v>
      </c>
      <c r="Y50" s="454"/>
      <c r="Z50" s="455"/>
      <c r="AA50" s="455"/>
      <c r="AB50" s="19" t="s">
        <v>71</v>
      </c>
      <c r="AC50" s="454"/>
      <c r="AD50" s="455"/>
      <c r="AE50" s="455"/>
      <c r="AF50" s="19" t="s">
        <v>92</v>
      </c>
      <c r="AG50" s="456"/>
      <c r="AH50" s="457"/>
      <c r="AI50" s="457"/>
      <c r="AJ50" s="20" t="s">
        <v>71</v>
      </c>
      <c r="AK50" s="294">
        <f t="shared" si="1"/>
        <v>0</v>
      </c>
      <c r="AL50" s="295"/>
      <c r="AM50" s="295"/>
      <c r="AN50" s="20" t="s">
        <v>71</v>
      </c>
    </row>
    <row r="51" spans="1:40" ht="13.5" customHeight="1">
      <c r="A51" s="13">
        <v>33</v>
      </c>
      <c r="B51" s="452"/>
      <c r="C51" s="453"/>
      <c r="D51" s="100"/>
      <c r="E51" s="452"/>
      <c r="F51" s="453"/>
      <c r="G51" s="100"/>
      <c r="H51" s="104"/>
      <c r="I51" s="9" t="s">
        <v>89</v>
      </c>
      <c r="J51" s="105"/>
      <c r="K51" s="106"/>
      <c r="L51" s="17" t="s">
        <v>90</v>
      </c>
      <c r="M51" s="272">
        <f t="shared" si="2"/>
        <v>0</v>
      </c>
      <c r="N51" s="273"/>
      <c r="O51" s="273"/>
      <c r="P51" s="9" t="s">
        <v>69</v>
      </c>
      <c r="Q51" s="272">
        <f t="shared" si="3"/>
        <v>0</v>
      </c>
      <c r="R51" s="273"/>
      <c r="S51" s="273"/>
      <c r="T51" s="9" t="s">
        <v>69</v>
      </c>
      <c r="U51" s="274">
        <f t="shared" si="0"/>
        <v>0</v>
      </c>
      <c r="V51" s="275"/>
      <c r="W51" s="275"/>
      <c r="X51" s="19" t="s">
        <v>71</v>
      </c>
      <c r="Y51" s="454"/>
      <c r="Z51" s="455"/>
      <c r="AA51" s="455"/>
      <c r="AB51" s="19" t="s">
        <v>71</v>
      </c>
      <c r="AC51" s="454"/>
      <c r="AD51" s="455"/>
      <c r="AE51" s="455"/>
      <c r="AF51" s="19" t="s">
        <v>92</v>
      </c>
      <c r="AG51" s="456"/>
      <c r="AH51" s="457"/>
      <c r="AI51" s="457"/>
      <c r="AJ51" s="20" t="s">
        <v>71</v>
      </c>
      <c r="AK51" s="294">
        <f t="shared" si="1"/>
        <v>0</v>
      </c>
      <c r="AL51" s="295"/>
      <c r="AM51" s="295"/>
      <c r="AN51" s="20" t="s">
        <v>71</v>
      </c>
    </row>
    <row r="52" spans="1:40" ht="13.5" customHeight="1">
      <c r="A52" s="13">
        <v>34</v>
      </c>
      <c r="B52" s="452"/>
      <c r="C52" s="453"/>
      <c r="D52" s="100"/>
      <c r="E52" s="452"/>
      <c r="F52" s="453"/>
      <c r="G52" s="100"/>
      <c r="H52" s="104"/>
      <c r="I52" s="9" t="s">
        <v>89</v>
      </c>
      <c r="J52" s="105"/>
      <c r="K52" s="106"/>
      <c r="L52" s="17" t="s">
        <v>90</v>
      </c>
      <c r="M52" s="272">
        <f t="shared" si="2"/>
        <v>0</v>
      </c>
      <c r="N52" s="273"/>
      <c r="O52" s="273"/>
      <c r="P52" s="9" t="s">
        <v>69</v>
      </c>
      <c r="Q52" s="272">
        <f t="shared" si="3"/>
        <v>0</v>
      </c>
      <c r="R52" s="273"/>
      <c r="S52" s="273"/>
      <c r="T52" s="9" t="s">
        <v>69</v>
      </c>
      <c r="U52" s="274">
        <f t="shared" si="0"/>
        <v>0</v>
      </c>
      <c r="V52" s="275"/>
      <c r="W52" s="275"/>
      <c r="X52" s="19" t="s">
        <v>71</v>
      </c>
      <c r="Y52" s="454"/>
      <c r="Z52" s="455"/>
      <c r="AA52" s="455"/>
      <c r="AB52" s="19" t="s">
        <v>71</v>
      </c>
      <c r="AC52" s="454"/>
      <c r="AD52" s="455"/>
      <c r="AE52" s="455"/>
      <c r="AF52" s="19" t="s">
        <v>92</v>
      </c>
      <c r="AG52" s="456"/>
      <c r="AH52" s="457"/>
      <c r="AI52" s="457"/>
      <c r="AJ52" s="20" t="s">
        <v>71</v>
      </c>
      <c r="AK52" s="294">
        <f t="shared" si="1"/>
        <v>0</v>
      </c>
      <c r="AL52" s="295"/>
      <c r="AM52" s="295"/>
      <c r="AN52" s="20" t="s">
        <v>71</v>
      </c>
    </row>
    <row r="53" spans="1:40" ht="13.5" customHeight="1">
      <c r="A53" s="13">
        <v>35</v>
      </c>
      <c r="B53" s="452"/>
      <c r="C53" s="453"/>
      <c r="D53" s="100"/>
      <c r="E53" s="452"/>
      <c r="F53" s="453"/>
      <c r="G53" s="100"/>
      <c r="H53" s="104"/>
      <c r="I53" s="9" t="s">
        <v>89</v>
      </c>
      <c r="J53" s="105"/>
      <c r="K53" s="106"/>
      <c r="L53" s="17" t="s">
        <v>90</v>
      </c>
      <c r="M53" s="272">
        <f t="shared" si="2"/>
        <v>0</v>
      </c>
      <c r="N53" s="273"/>
      <c r="O53" s="273"/>
      <c r="P53" s="9" t="s">
        <v>69</v>
      </c>
      <c r="Q53" s="272">
        <f t="shared" si="3"/>
        <v>0</v>
      </c>
      <c r="R53" s="273"/>
      <c r="S53" s="273"/>
      <c r="T53" s="9" t="s">
        <v>69</v>
      </c>
      <c r="U53" s="274">
        <f t="shared" si="0"/>
        <v>0</v>
      </c>
      <c r="V53" s="275"/>
      <c r="W53" s="275"/>
      <c r="X53" s="19" t="s">
        <v>71</v>
      </c>
      <c r="Y53" s="454"/>
      <c r="Z53" s="455"/>
      <c r="AA53" s="455"/>
      <c r="AB53" s="19" t="s">
        <v>71</v>
      </c>
      <c r="AC53" s="454"/>
      <c r="AD53" s="455"/>
      <c r="AE53" s="455"/>
      <c r="AF53" s="19" t="s">
        <v>92</v>
      </c>
      <c r="AG53" s="456"/>
      <c r="AH53" s="457"/>
      <c r="AI53" s="457"/>
      <c r="AJ53" s="20" t="s">
        <v>71</v>
      </c>
      <c r="AK53" s="294">
        <f t="shared" si="1"/>
        <v>0</v>
      </c>
      <c r="AL53" s="295"/>
      <c r="AM53" s="295"/>
      <c r="AN53" s="20" t="s">
        <v>71</v>
      </c>
    </row>
    <row r="54" spans="1:40" ht="13.5" customHeight="1">
      <c r="A54" s="13">
        <v>36</v>
      </c>
      <c r="B54" s="452"/>
      <c r="C54" s="453"/>
      <c r="D54" s="100"/>
      <c r="E54" s="452"/>
      <c r="F54" s="453"/>
      <c r="G54" s="100"/>
      <c r="H54" s="104"/>
      <c r="I54" s="9" t="s">
        <v>89</v>
      </c>
      <c r="J54" s="105"/>
      <c r="K54" s="106"/>
      <c r="L54" s="17" t="s">
        <v>90</v>
      </c>
      <c r="M54" s="272">
        <f t="shared" si="2"/>
        <v>0</v>
      </c>
      <c r="N54" s="273"/>
      <c r="O54" s="273"/>
      <c r="P54" s="9" t="s">
        <v>69</v>
      </c>
      <c r="Q54" s="272">
        <f t="shared" si="3"/>
        <v>0</v>
      </c>
      <c r="R54" s="273"/>
      <c r="S54" s="273"/>
      <c r="T54" s="9" t="s">
        <v>69</v>
      </c>
      <c r="U54" s="274">
        <f t="shared" si="0"/>
        <v>0</v>
      </c>
      <c r="V54" s="275"/>
      <c r="W54" s="275"/>
      <c r="X54" s="19" t="s">
        <v>71</v>
      </c>
      <c r="Y54" s="454"/>
      <c r="Z54" s="455"/>
      <c r="AA54" s="455"/>
      <c r="AB54" s="19" t="s">
        <v>71</v>
      </c>
      <c r="AC54" s="454"/>
      <c r="AD54" s="455"/>
      <c r="AE54" s="455"/>
      <c r="AF54" s="19" t="s">
        <v>92</v>
      </c>
      <c r="AG54" s="456"/>
      <c r="AH54" s="457"/>
      <c r="AI54" s="457"/>
      <c r="AJ54" s="20" t="s">
        <v>71</v>
      </c>
      <c r="AK54" s="294">
        <f t="shared" si="1"/>
        <v>0</v>
      </c>
      <c r="AL54" s="295"/>
      <c r="AM54" s="295"/>
      <c r="AN54" s="20" t="s">
        <v>71</v>
      </c>
    </row>
    <row r="55" spans="1:40" ht="13.5" customHeight="1">
      <c r="A55" s="13">
        <v>37</v>
      </c>
      <c r="B55" s="452"/>
      <c r="C55" s="453"/>
      <c r="D55" s="100"/>
      <c r="E55" s="452"/>
      <c r="F55" s="453"/>
      <c r="G55" s="100"/>
      <c r="H55" s="104"/>
      <c r="I55" s="9" t="s">
        <v>89</v>
      </c>
      <c r="J55" s="105"/>
      <c r="K55" s="106"/>
      <c r="L55" s="17" t="s">
        <v>90</v>
      </c>
      <c r="M55" s="272">
        <f t="shared" si="2"/>
        <v>0</v>
      </c>
      <c r="N55" s="273"/>
      <c r="O55" s="273"/>
      <c r="P55" s="9" t="s">
        <v>69</v>
      </c>
      <c r="Q55" s="272">
        <f t="shared" si="3"/>
        <v>0</v>
      </c>
      <c r="R55" s="273"/>
      <c r="S55" s="273"/>
      <c r="T55" s="9" t="s">
        <v>69</v>
      </c>
      <c r="U55" s="274">
        <f t="shared" si="0"/>
        <v>0</v>
      </c>
      <c r="V55" s="275"/>
      <c r="W55" s="275"/>
      <c r="X55" s="19" t="s">
        <v>71</v>
      </c>
      <c r="Y55" s="454"/>
      <c r="Z55" s="455"/>
      <c r="AA55" s="455"/>
      <c r="AB55" s="19" t="s">
        <v>71</v>
      </c>
      <c r="AC55" s="454"/>
      <c r="AD55" s="455"/>
      <c r="AE55" s="455"/>
      <c r="AF55" s="19" t="s">
        <v>92</v>
      </c>
      <c r="AG55" s="456"/>
      <c r="AH55" s="457"/>
      <c r="AI55" s="457"/>
      <c r="AJ55" s="20" t="s">
        <v>71</v>
      </c>
      <c r="AK55" s="294">
        <f t="shared" si="1"/>
        <v>0</v>
      </c>
      <c r="AL55" s="295"/>
      <c r="AM55" s="295"/>
      <c r="AN55" s="20" t="s">
        <v>71</v>
      </c>
    </row>
    <row r="56" spans="1:40" ht="13.5" customHeight="1">
      <c r="A56" s="13">
        <v>38</v>
      </c>
      <c r="B56" s="452"/>
      <c r="C56" s="453"/>
      <c r="D56" s="100"/>
      <c r="E56" s="452"/>
      <c r="F56" s="453"/>
      <c r="G56" s="100"/>
      <c r="H56" s="104"/>
      <c r="I56" s="9" t="s">
        <v>89</v>
      </c>
      <c r="J56" s="105"/>
      <c r="K56" s="106"/>
      <c r="L56" s="17" t="s">
        <v>90</v>
      </c>
      <c r="M56" s="272">
        <f t="shared" si="2"/>
        <v>0</v>
      </c>
      <c r="N56" s="273"/>
      <c r="O56" s="273"/>
      <c r="P56" s="9" t="s">
        <v>69</v>
      </c>
      <c r="Q56" s="272">
        <f t="shared" si="3"/>
        <v>0</v>
      </c>
      <c r="R56" s="273"/>
      <c r="S56" s="273"/>
      <c r="T56" s="9" t="s">
        <v>69</v>
      </c>
      <c r="U56" s="274">
        <f t="shared" si="0"/>
        <v>0</v>
      </c>
      <c r="V56" s="275"/>
      <c r="W56" s="275"/>
      <c r="X56" s="19" t="s">
        <v>71</v>
      </c>
      <c r="Y56" s="454"/>
      <c r="Z56" s="455"/>
      <c r="AA56" s="455"/>
      <c r="AB56" s="19" t="s">
        <v>71</v>
      </c>
      <c r="AC56" s="454"/>
      <c r="AD56" s="455"/>
      <c r="AE56" s="455"/>
      <c r="AF56" s="19" t="s">
        <v>92</v>
      </c>
      <c r="AG56" s="456"/>
      <c r="AH56" s="457"/>
      <c r="AI56" s="457"/>
      <c r="AJ56" s="20" t="s">
        <v>71</v>
      </c>
      <c r="AK56" s="294">
        <f t="shared" si="1"/>
        <v>0</v>
      </c>
      <c r="AL56" s="295"/>
      <c r="AM56" s="295"/>
      <c r="AN56" s="20" t="s">
        <v>71</v>
      </c>
    </row>
    <row r="57" spans="1:40" ht="13.5" customHeight="1">
      <c r="A57" s="13">
        <v>39</v>
      </c>
      <c r="B57" s="452"/>
      <c r="C57" s="453"/>
      <c r="D57" s="100"/>
      <c r="E57" s="452"/>
      <c r="F57" s="453"/>
      <c r="G57" s="100"/>
      <c r="H57" s="104"/>
      <c r="I57" s="9" t="s">
        <v>89</v>
      </c>
      <c r="J57" s="105"/>
      <c r="K57" s="106"/>
      <c r="L57" s="17" t="s">
        <v>90</v>
      </c>
      <c r="M57" s="272">
        <f t="shared" si="2"/>
        <v>0</v>
      </c>
      <c r="N57" s="273"/>
      <c r="O57" s="273"/>
      <c r="P57" s="9" t="s">
        <v>69</v>
      </c>
      <c r="Q57" s="272">
        <f t="shared" si="3"/>
        <v>0</v>
      </c>
      <c r="R57" s="273"/>
      <c r="S57" s="273"/>
      <c r="T57" s="9" t="s">
        <v>69</v>
      </c>
      <c r="U57" s="274">
        <f t="shared" si="0"/>
        <v>0</v>
      </c>
      <c r="V57" s="275"/>
      <c r="W57" s="275"/>
      <c r="X57" s="19" t="s">
        <v>71</v>
      </c>
      <c r="Y57" s="454"/>
      <c r="Z57" s="455"/>
      <c r="AA57" s="455"/>
      <c r="AB57" s="19" t="s">
        <v>71</v>
      </c>
      <c r="AC57" s="454"/>
      <c r="AD57" s="455"/>
      <c r="AE57" s="455"/>
      <c r="AF57" s="19" t="s">
        <v>92</v>
      </c>
      <c r="AG57" s="456"/>
      <c r="AH57" s="457"/>
      <c r="AI57" s="457"/>
      <c r="AJ57" s="20" t="s">
        <v>71</v>
      </c>
      <c r="AK57" s="294">
        <f t="shared" si="1"/>
        <v>0</v>
      </c>
      <c r="AL57" s="295"/>
      <c r="AM57" s="295"/>
      <c r="AN57" s="20" t="s">
        <v>71</v>
      </c>
    </row>
    <row r="58" spans="1:40" ht="13.5" customHeight="1">
      <c r="A58" s="13">
        <v>40</v>
      </c>
      <c r="B58" s="452"/>
      <c r="C58" s="453"/>
      <c r="D58" s="100"/>
      <c r="E58" s="452"/>
      <c r="F58" s="453"/>
      <c r="G58" s="100"/>
      <c r="H58" s="104"/>
      <c r="I58" s="9" t="s">
        <v>89</v>
      </c>
      <c r="J58" s="105"/>
      <c r="K58" s="106"/>
      <c r="L58" s="5" t="s">
        <v>90</v>
      </c>
      <c r="M58" s="272">
        <f t="shared" si="2"/>
        <v>0</v>
      </c>
      <c r="N58" s="273"/>
      <c r="O58" s="273"/>
      <c r="P58" s="9" t="s">
        <v>69</v>
      </c>
      <c r="Q58" s="272">
        <f t="shared" si="3"/>
        <v>0</v>
      </c>
      <c r="R58" s="273"/>
      <c r="S58" s="273"/>
      <c r="T58" s="9" t="s">
        <v>69</v>
      </c>
      <c r="U58" s="274">
        <f t="shared" si="0"/>
        <v>0</v>
      </c>
      <c r="V58" s="275"/>
      <c r="W58" s="275"/>
      <c r="X58" s="19" t="s">
        <v>71</v>
      </c>
      <c r="Y58" s="454"/>
      <c r="Z58" s="455"/>
      <c r="AA58" s="455"/>
      <c r="AB58" s="19" t="s">
        <v>71</v>
      </c>
      <c r="AC58" s="454"/>
      <c r="AD58" s="455"/>
      <c r="AE58" s="455"/>
      <c r="AF58" s="19" t="s">
        <v>92</v>
      </c>
      <c r="AG58" s="456"/>
      <c r="AH58" s="457"/>
      <c r="AI58" s="457"/>
      <c r="AJ58" s="20" t="s">
        <v>71</v>
      </c>
      <c r="AK58" s="294">
        <f t="shared" si="1"/>
        <v>0</v>
      </c>
      <c r="AL58" s="295"/>
      <c r="AM58" s="295"/>
      <c r="AN58" s="20" t="s">
        <v>71</v>
      </c>
    </row>
    <row r="59" spans="1:40" ht="25.4" customHeight="1" thickBot="1">
      <c r="A59" s="22"/>
      <c r="B59" s="10"/>
      <c r="C59" s="10"/>
      <c r="D59" s="12"/>
      <c r="E59" s="12"/>
      <c r="F59" s="12"/>
      <c r="G59" s="8"/>
      <c r="AK59" s="6"/>
      <c r="AL59" s="6"/>
      <c r="AM59" s="6"/>
    </row>
    <row r="60" spans="1:40" ht="20.9" customHeight="1">
      <c r="A60" s="298" t="s">
        <v>128</v>
      </c>
      <c r="B60" s="299"/>
      <c r="C60" s="300"/>
      <c r="D60" s="304">
        <f>SUM(U19:W58)</f>
        <v>135000</v>
      </c>
      <c r="E60" s="305"/>
      <c r="F60" s="305"/>
      <c r="G60" s="305"/>
      <c r="H60" s="305"/>
      <c r="I60" s="305"/>
      <c r="J60" s="305"/>
      <c r="K60" s="306"/>
      <c r="L60" s="310" t="s">
        <v>71</v>
      </c>
      <c r="M60" s="311"/>
      <c r="O60" s="314" t="s">
        <v>129</v>
      </c>
      <c r="P60" s="315"/>
      <c r="Q60" s="315"/>
      <c r="R60" s="316"/>
      <c r="S60" s="320">
        <f>SUM(AK19:AM58)</f>
        <v>250000</v>
      </c>
      <c r="T60" s="321"/>
      <c r="U60" s="321"/>
      <c r="V60" s="321"/>
      <c r="W60" s="321"/>
      <c r="X60" s="321"/>
      <c r="Y60" s="321"/>
      <c r="Z60" s="321"/>
      <c r="AA60" s="321"/>
      <c r="AB60" s="322"/>
      <c r="AC60" s="310" t="s">
        <v>71</v>
      </c>
      <c r="AD60" s="311"/>
      <c r="AI60" s="23"/>
    </row>
    <row r="61" spans="1:40" ht="20.9" customHeight="1" thickBot="1">
      <c r="A61" s="301"/>
      <c r="B61" s="302"/>
      <c r="C61" s="303"/>
      <c r="D61" s="307"/>
      <c r="E61" s="308"/>
      <c r="F61" s="308"/>
      <c r="G61" s="308"/>
      <c r="H61" s="308"/>
      <c r="I61" s="308"/>
      <c r="J61" s="308"/>
      <c r="K61" s="309"/>
      <c r="L61" s="312"/>
      <c r="M61" s="313"/>
      <c r="O61" s="317"/>
      <c r="P61" s="318"/>
      <c r="Q61" s="318"/>
      <c r="R61" s="319"/>
      <c r="S61" s="323"/>
      <c r="T61" s="324"/>
      <c r="U61" s="324"/>
      <c r="V61" s="324"/>
      <c r="W61" s="324"/>
      <c r="X61" s="324"/>
      <c r="Y61" s="324"/>
      <c r="Z61" s="324"/>
      <c r="AA61" s="324"/>
      <c r="AB61" s="325"/>
      <c r="AC61" s="312"/>
      <c r="AD61" s="313"/>
    </row>
    <row r="62" spans="1:40" ht="13.5" customHeight="1">
      <c r="A62" s="2" t="s">
        <v>95</v>
      </c>
      <c r="D62" s="11"/>
      <c r="E62" s="11"/>
    </row>
    <row r="63" spans="1:40" ht="13.5" customHeight="1">
      <c r="A63" s="2" t="s">
        <v>96</v>
      </c>
      <c r="D63" s="11"/>
      <c r="E63" s="11"/>
    </row>
    <row r="64" spans="1:40" ht="13.5" customHeight="1" thickBot="1">
      <c r="D64" s="11"/>
      <c r="E64" s="11"/>
    </row>
    <row r="65" spans="2:39" ht="13.5" customHeight="1">
      <c r="B65" s="28" t="s">
        <v>97</v>
      </c>
      <c r="C65" s="29"/>
      <c r="D65" s="29"/>
      <c r="E65" s="29"/>
      <c r="F65" s="29"/>
      <c r="G65" s="29"/>
      <c r="H65" s="29"/>
      <c r="I65" s="29"/>
      <c r="J65" s="29"/>
      <c r="K65" s="29"/>
      <c r="L65" s="29"/>
      <c r="M65" s="29"/>
      <c r="N65" s="29"/>
      <c r="O65" s="29"/>
      <c r="P65" s="29"/>
      <c r="Q65" s="29"/>
      <c r="R65" s="29"/>
      <c r="S65" s="29"/>
      <c r="T65" s="29"/>
      <c r="U65" s="29"/>
      <c r="V65" s="29"/>
      <c r="W65" s="29"/>
      <c r="X65" s="29"/>
      <c r="Y65" s="29"/>
      <c r="Z65" s="29"/>
      <c r="AA65" s="29"/>
      <c r="AB65" s="29"/>
      <c r="AC65" s="29"/>
      <c r="AD65" s="29"/>
      <c r="AE65" s="29"/>
      <c r="AF65" s="29"/>
      <c r="AG65" s="29"/>
      <c r="AH65" s="29"/>
      <c r="AI65" s="29"/>
      <c r="AJ65" s="29"/>
      <c r="AK65" s="24"/>
      <c r="AL65" s="24"/>
      <c r="AM65" s="25"/>
    </row>
    <row r="66" spans="2:39" ht="13.5" customHeight="1">
      <c r="B66" s="30" t="s">
        <v>98</v>
      </c>
      <c r="C66" s="35"/>
      <c r="D66" s="35"/>
      <c r="E66" s="35"/>
      <c r="F66" s="35"/>
      <c r="G66" s="35"/>
      <c r="H66" s="35"/>
      <c r="I66" s="35"/>
      <c r="J66" s="35"/>
      <c r="K66" s="35"/>
      <c r="L66" s="35"/>
      <c r="M66" s="35"/>
      <c r="N66" s="35"/>
      <c r="O66" s="35"/>
      <c r="P66" s="35"/>
      <c r="Q66" s="35"/>
      <c r="R66" s="35"/>
      <c r="S66" s="35"/>
      <c r="T66" s="35"/>
      <c r="U66" s="35"/>
      <c r="V66" s="35"/>
      <c r="W66" s="35"/>
      <c r="X66" s="35"/>
      <c r="Y66" s="35"/>
      <c r="Z66" s="35"/>
      <c r="AA66" s="35"/>
      <c r="AB66" s="35"/>
      <c r="AC66" s="35"/>
      <c r="AD66" s="35"/>
      <c r="AE66" s="35"/>
      <c r="AF66" s="35"/>
      <c r="AG66" s="35"/>
      <c r="AH66" s="35"/>
      <c r="AI66" s="35"/>
      <c r="AJ66" s="35"/>
      <c r="AK66" s="35"/>
      <c r="AL66" s="35"/>
      <c r="AM66" s="31"/>
    </row>
    <row r="67" spans="2:39" ht="13.5" customHeight="1">
      <c r="B67" s="30" t="s">
        <v>99</v>
      </c>
      <c r="C67" s="35"/>
      <c r="D67" s="35"/>
      <c r="E67" s="35"/>
      <c r="F67" s="35"/>
      <c r="G67" s="35"/>
      <c r="H67" s="35"/>
      <c r="I67" s="35"/>
      <c r="J67" s="35"/>
      <c r="K67" s="35"/>
      <c r="L67" s="35"/>
      <c r="M67" s="35"/>
      <c r="N67" s="35"/>
      <c r="O67" s="35"/>
      <c r="P67" s="35"/>
      <c r="Q67" s="35"/>
      <c r="R67" s="35"/>
      <c r="S67" s="35"/>
      <c r="T67" s="35"/>
      <c r="U67" s="35"/>
      <c r="V67" s="35"/>
      <c r="W67" s="35"/>
      <c r="X67" s="35"/>
      <c r="Y67" s="35"/>
      <c r="Z67" s="35"/>
      <c r="AA67" s="35"/>
      <c r="AB67" s="35"/>
      <c r="AC67" s="35"/>
      <c r="AD67" s="35"/>
      <c r="AE67" s="35"/>
      <c r="AF67" s="35"/>
      <c r="AG67" s="35"/>
      <c r="AH67" s="35"/>
      <c r="AI67" s="35"/>
      <c r="AJ67" s="35"/>
      <c r="AK67" s="35"/>
      <c r="AL67" s="35"/>
      <c r="AM67" s="31"/>
    </row>
    <row r="68" spans="2:39" ht="13.5" customHeight="1">
      <c r="B68" s="30" t="s">
        <v>100</v>
      </c>
      <c r="C68" s="35"/>
      <c r="D68" s="35"/>
      <c r="E68" s="35"/>
      <c r="F68" s="35"/>
      <c r="G68" s="35"/>
      <c r="H68" s="35"/>
      <c r="I68" s="35"/>
      <c r="J68" s="35"/>
      <c r="K68" s="35"/>
      <c r="L68" s="35"/>
      <c r="M68" s="35"/>
      <c r="N68" s="35"/>
      <c r="O68" s="35"/>
      <c r="P68" s="35"/>
      <c r="Q68" s="35"/>
      <c r="R68" s="35"/>
      <c r="S68" s="35"/>
      <c r="T68" s="35"/>
      <c r="U68" s="35"/>
      <c r="V68" s="35"/>
      <c r="W68" s="35"/>
      <c r="X68" s="35"/>
      <c r="Y68" s="35"/>
      <c r="Z68" s="35"/>
      <c r="AA68" s="35"/>
      <c r="AB68" s="35"/>
      <c r="AC68" s="35"/>
      <c r="AD68" s="35"/>
      <c r="AE68" s="35"/>
      <c r="AF68" s="35"/>
      <c r="AG68" s="35"/>
      <c r="AH68" s="35"/>
      <c r="AI68" s="35"/>
      <c r="AJ68" s="35"/>
      <c r="AK68" s="35"/>
      <c r="AL68" s="35"/>
      <c r="AM68" s="31"/>
    </row>
    <row r="69" spans="2:39" ht="13.5" customHeight="1">
      <c r="B69" s="30" t="s">
        <v>101</v>
      </c>
      <c r="C69" s="35"/>
      <c r="D69" s="35"/>
      <c r="E69" s="35"/>
      <c r="F69" s="35"/>
      <c r="G69" s="35"/>
      <c r="H69" s="35"/>
      <c r="I69" s="35"/>
      <c r="J69" s="35"/>
      <c r="K69" s="35"/>
      <c r="L69" s="35"/>
      <c r="M69" s="35"/>
      <c r="N69" s="35"/>
      <c r="O69" s="35"/>
      <c r="P69" s="35"/>
      <c r="Q69" s="35"/>
      <c r="R69" s="35"/>
      <c r="S69" s="35"/>
      <c r="T69" s="35"/>
      <c r="U69" s="35"/>
      <c r="V69" s="35"/>
      <c r="W69" s="35"/>
      <c r="X69" s="35"/>
      <c r="Y69" s="35"/>
      <c r="Z69" s="35"/>
      <c r="AA69" s="35"/>
      <c r="AB69" s="35"/>
      <c r="AC69" s="35"/>
      <c r="AD69" s="35"/>
      <c r="AE69" s="35"/>
      <c r="AF69" s="35"/>
      <c r="AG69" s="35"/>
      <c r="AH69" s="35"/>
      <c r="AI69" s="35"/>
      <c r="AJ69" s="35"/>
      <c r="AK69" s="35"/>
      <c r="AL69" s="35"/>
      <c r="AM69" s="31"/>
    </row>
    <row r="70" spans="2:39" ht="13.5" customHeight="1">
      <c r="B70" s="30" t="s">
        <v>102</v>
      </c>
      <c r="C70" s="35"/>
      <c r="D70" s="35"/>
      <c r="E70" s="35"/>
      <c r="F70" s="35"/>
      <c r="G70" s="35"/>
      <c r="H70" s="35"/>
      <c r="I70" s="35"/>
      <c r="J70" s="35"/>
      <c r="K70" s="35"/>
      <c r="L70" s="35"/>
      <c r="M70" s="35"/>
      <c r="N70" s="35"/>
      <c r="O70" s="35"/>
      <c r="P70" s="35"/>
      <c r="Q70" s="35"/>
      <c r="R70" s="35"/>
      <c r="S70" s="35"/>
      <c r="T70" s="35"/>
      <c r="U70" s="35"/>
      <c r="V70" s="35"/>
      <c r="W70" s="35"/>
      <c r="X70" s="35"/>
      <c r="Y70" s="35"/>
      <c r="Z70" s="35"/>
      <c r="AA70" s="35"/>
      <c r="AB70" s="35"/>
      <c r="AC70" s="35"/>
      <c r="AD70" s="35"/>
      <c r="AE70" s="35"/>
      <c r="AF70" s="35"/>
      <c r="AG70" s="35"/>
      <c r="AH70" s="35"/>
      <c r="AI70" s="35"/>
      <c r="AJ70" s="35"/>
      <c r="AK70" s="35"/>
      <c r="AL70" s="35"/>
      <c r="AM70" s="31"/>
    </row>
    <row r="71" spans="2:39" ht="13.5" customHeight="1">
      <c r="B71" s="30" t="s">
        <v>103</v>
      </c>
      <c r="C71" s="35"/>
      <c r="D71" s="35"/>
      <c r="E71" s="35"/>
      <c r="F71" s="35"/>
      <c r="G71" s="35"/>
      <c r="H71" s="35"/>
      <c r="I71" s="35"/>
      <c r="J71" s="35"/>
      <c r="K71" s="35"/>
      <c r="L71" s="35"/>
      <c r="M71" s="35"/>
      <c r="N71" s="35"/>
      <c r="O71" s="35"/>
      <c r="P71" s="35"/>
      <c r="Q71" s="35"/>
      <c r="R71" s="35"/>
      <c r="S71" s="35"/>
      <c r="T71" s="35"/>
      <c r="U71" s="35"/>
      <c r="V71" s="35"/>
      <c r="W71" s="35"/>
      <c r="X71" s="35"/>
      <c r="Y71" s="35"/>
      <c r="Z71" s="35"/>
      <c r="AA71" s="35"/>
      <c r="AB71" s="35"/>
      <c r="AC71" s="35"/>
      <c r="AD71" s="35"/>
      <c r="AE71" s="35"/>
      <c r="AF71" s="35"/>
      <c r="AG71" s="35"/>
      <c r="AH71" s="35"/>
      <c r="AI71" s="35"/>
      <c r="AJ71" s="35"/>
      <c r="AK71" s="35"/>
      <c r="AL71" s="35"/>
      <c r="AM71" s="31"/>
    </row>
    <row r="72" spans="2:39" ht="13.5" customHeight="1">
      <c r="B72" s="30" t="s">
        <v>104</v>
      </c>
      <c r="C72" s="35"/>
      <c r="D72" s="35"/>
      <c r="E72" s="35"/>
      <c r="F72" s="35"/>
      <c r="G72" s="35"/>
      <c r="H72" s="35"/>
      <c r="I72" s="35"/>
      <c r="J72" s="35"/>
      <c r="K72" s="35"/>
      <c r="L72" s="35"/>
      <c r="M72" s="35"/>
      <c r="N72" s="35"/>
      <c r="O72" s="35"/>
      <c r="P72" s="35"/>
      <c r="Q72" s="35"/>
      <c r="R72" s="35"/>
      <c r="S72" s="35"/>
      <c r="T72" s="35"/>
      <c r="U72" s="35"/>
      <c r="V72" s="35"/>
      <c r="W72" s="35"/>
      <c r="X72" s="35"/>
      <c r="Y72" s="35"/>
      <c r="Z72" s="35"/>
      <c r="AA72" s="35"/>
      <c r="AB72" s="35"/>
      <c r="AC72" s="35"/>
      <c r="AD72" s="35"/>
      <c r="AE72" s="35"/>
      <c r="AF72" s="35"/>
      <c r="AG72" s="35"/>
      <c r="AH72" s="35"/>
      <c r="AI72" s="35"/>
      <c r="AJ72" s="35"/>
      <c r="AK72" s="35"/>
      <c r="AL72" s="35"/>
      <c r="AM72" s="31"/>
    </row>
    <row r="73" spans="2:39">
      <c r="B73" s="30" t="s">
        <v>105</v>
      </c>
      <c r="C73" s="35"/>
      <c r="D73" s="35"/>
      <c r="E73" s="35"/>
      <c r="F73" s="35"/>
      <c r="G73" s="35"/>
      <c r="H73" s="35"/>
      <c r="I73" s="35"/>
      <c r="J73" s="35"/>
      <c r="K73" s="35"/>
      <c r="L73" s="35"/>
      <c r="M73" s="35"/>
      <c r="N73" s="35"/>
      <c r="O73" s="35"/>
      <c r="P73" s="35"/>
      <c r="Q73" s="35"/>
      <c r="R73" s="35"/>
      <c r="S73" s="35"/>
      <c r="T73" s="35"/>
      <c r="U73" s="35"/>
      <c r="V73" s="35"/>
      <c r="W73" s="35"/>
      <c r="X73" s="35"/>
      <c r="Y73" s="35"/>
      <c r="Z73" s="35"/>
      <c r="AA73" s="35"/>
      <c r="AB73" s="35"/>
      <c r="AC73" s="35"/>
      <c r="AD73" s="35"/>
      <c r="AE73" s="35"/>
      <c r="AF73" s="35"/>
      <c r="AG73" s="35"/>
      <c r="AH73" s="35"/>
      <c r="AI73" s="35"/>
      <c r="AJ73" s="35"/>
      <c r="AK73" s="35"/>
      <c r="AL73" s="35"/>
      <c r="AM73" s="31"/>
    </row>
    <row r="74" spans="2:39">
      <c r="B74" s="30" t="s">
        <v>169</v>
      </c>
      <c r="C74" s="35"/>
      <c r="D74" s="35"/>
      <c r="E74" s="35"/>
      <c r="F74" s="35"/>
      <c r="G74" s="35"/>
      <c r="H74" s="35"/>
      <c r="I74" s="35"/>
      <c r="J74" s="35"/>
      <c r="K74" s="35"/>
      <c r="L74" s="35"/>
      <c r="M74" s="35"/>
      <c r="N74" s="35"/>
      <c r="O74" s="35"/>
      <c r="P74" s="35"/>
      <c r="Q74" s="35"/>
      <c r="R74" s="35"/>
      <c r="S74" s="35"/>
      <c r="T74" s="35"/>
      <c r="U74" s="35"/>
      <c r="V74" s="35"/>
      <c r="W74" s="35"/>
      <c r="X74" s="35"/>
      <c r="Y74" s="35"/>
      <c r="Z74" s="35"/>
      <c r="AA74" s="35"/>
      <c r="AB74" s="35"/>
      <c r="AC74" s="35"/>
      <c r="AD74" s="35"/>
      <c r="AE74" s="35"/>
      <c r="AF74" s="35"/>
      <c r="AG74" s="35"/>
      <c r="AH74" s="35"/>
      <c r="AI74" s="35"/>
      <c r="AJ74" s="35"/>
      <c r="AK74" s="35"/>
      <c r="AL74" s="35"/>
      <c r="AM74" s="31"/>
    </row>
    <row r="75" spans="2:39">
      <c r="B75" s="30" t="s">
        <v>107</v>
      </c>
      <c r="C75" s="35"/>
      <c r="D75" s="35"/>
      <c r="E75" s="35"/>
      <c r="F75" s="35"/>
      <c r="G75" s="35"/>
      <c r="H75" s="35"/>
      <c r="I75" s="35"/>
      <c r="J75" s="35"/>
      <c r="K75" s="35"/>
      <c r="L75" s="35"/>
      <c r="M75" s="35"/>
      <c r="N75" s="35"/>
      <c r="O75" s="35"/>
      <c r="P75" s="35"/>
      <c r="Q75" s="35"/>
      <c r="R75" s="35"/>
      <c r="S75" s="35"/>
      <c r="T75" s="35"/>
      <c r="U75" s="35"/>
      <c r="V75" s="35"/>
      <c r="W75" s="35"/>
      <c r="X75" s="35"/>
      <c r="Y75" s="35"/>
      <c r="Z75" s="35"/>
      <c r="AA75" s="35"/>
      <c r="AB75" s="35"/>
      <c r="AC75" s="35"/>
      <c r="AD75" s="35"/>
      <c r="AE75" s="35"/>
      <c r="AF75" s="35"/>
      <c r="AG75" s="35"/>
      <c r="AH75" s="35"/>
      <c r="AI75" s="35"/>
      <c r="AJ75" s="35"/>
      <c r="AK75" s="35"/>
      <c r="AL75" s="35"/>
      <c r="AM75" s="31"/>
    </row>
    <row r="76" spans="2:39" ht="13.4" customHeight="1" thickBot="1">
      <c r="B76" s="32"/>
      <c r="C76" s="33"/>
      <c r="D76" s="33"/>
      <c r="E76" s="33"/>
      <c r="F76" s="33"/>
      <c r="G76" s="33"/>
      <c r="H76" s="33"/>
      <c r="I76" s="33"/>
      <c r="J76" s="33"/>
      <c r="K76" s="33"/>
      <c r="L76" s="33"/>
      <c r="M76" s="33"/>
      <c r="N76" s="33"/>
      <c r="O76" s="33"/>
      <c r="P76" s="33"/>
      <c r="Q76" s="33"/>
      <c r="R76" s="33"/>
      <c r="S76" s="33"/>
      <c r="T76" s="33"/>
      <c r="U76" s="33"/>
      <c r="V76" s="33"/>
      <c r="W76" s="33"/>
      <c r="X76" s="33"/>
      <c r="Y76" s="33"/>
      <c r="Z76" s="33"/>
      <c r="AA76" s="33"/>
      <c r="AB76" s="33"/>
      <c r="AC76" s="33"/>
      <c r="AD76" s="33"/>
      <c r="AE76" s="33"/>
      <c r="AF76" s="33"/>
      <c r="AG76" s="33"/>
      <c r="AH76" s="33"/>
      <c r="AI76" s="33"/>
      <c r="AJ76" s="33"/>
      <c r="AK76" s="33"/>
      <c r="AL76" s="33"/>
      <c r="AM76" s="34"/>
    </row>
  </sheetData>
  <sheetProtection algorithmName="SHA-512" hashValue="uFQi2+2boMcN+9lSnROGRdPKe6x8feKAUVB/Xn4TzQGq1PbnY9iA/AKfNWvObRMDoAnsNWDw7n+ENnBJqED5ig==" saltValue="RHRM+6M1mcR6HHebs/Aj/g==" spinCount="100000" sheet="1" selectLockedCells="1"/>
  <mergeCells count="400">
    <mergeCell ref="AK45:AM45"/>
    <mergeCell ref="AG44:AI44"/>
    <mergeCell ref="AK44:AM44"/>
    <mergeCell ref="B45:C45"/>
    <mergeCell ref="E45:F45"/>
    <mergeCell ref="M45:O45"/>
    <mergeCell ref="Q45:S45"/>
    <mergeCell ref="U45:W45"/>
    <mergeCell ref="Y45:AA45"/>
    <mergeCell ref="AC45:AE45"/>
    <mergeCell ref="AG45:AI45"/>
    <mergeCell ref="AK42:AM42"/>
    <mergeCell ref="AC43:AE43"/>
    <mergeCell ref="AG43:AI43"/>
    <mergeCell ref="AK43:AM43"/>
    <mergeCell ref="B44:C44"/>
    <mergeCell ref="E44:F44"/>
    <mergeCell ref="M44:O44"/>
    <mergeCell ref="Q44:S44"/>
    <mergeCell ref="U44:W44"/>
    <mergeCell ref="Y44:AA44"/>
    <mergeCell ref="AC44:AE44"/>
    <mergeCell ref="B43:C43"/>
    <mergeCell ref="E43:F43"/>
    <mergeCell ref="M43:O43"/>
    <mergeCell ref="Q43:S43"/>
    <mergeCell ref="U43:W43"/>
    <mergeCell ref="Y43:AA43"/>
    <mergeCell ref="B39:C39"/>
    <mergeCell ref="B42:C42"/>
    <mergeCell ref="E42:F42"/>
    <mergeCell ref="M42:O42"/>
    <mergeCell ref="Q42:S42"/>
    <mergeCell ref="U42:W42"/>
    <mergeCell ref="Y42:AA42"/>
    <mergeCell ref="AC42:AE42"/>
    <mergeCell ref="AG42:AI42"/>
    <mergeCell ref="AG40:AI40"/>
    <mergeCell ref="AK40:AM40"/>
    <mergeCell ref="B41:C41"/>
    <mergeCell ref="E41:F41"/>
    <mergeCell ref="M41:O41"/>
    <mergeCell ref="Q41:S41"/>
    <mergeCell ref="U41:W41"/>
    <mergeCell ref="Y41:AA41"/>
    <mergeCell ref="AC41:AE41"/>
    <mergeCell ref="AG41:AI41"/>
    <mergeCell ref="AK41:AM41"/>
    <mergeCell ref="B40:C40"/>
    <mergeCell ref="E40:F40"/>
    <mergeCell ref="M40:O40"/>
    <mergeCell ref="Q40:S40"/>
    <mergeCell ref="U40:W40"/>
    <mergeCell ref="Y40:AA40"/>
    <mergeCell ref="AC40:AE40"/>
    <mergeCell ref="B37:C37"/>
    <mergeCell ref="E37:F37"/>
    <mergeCell ref="M37:O37"/>
    <mergeCell ref="Q37:S37"/>
    <mergeCell ref="U37:W37"/>
    <mergeCell ref="Y37:AA37"/>
    <mergeCell ref="AC37:AE37"/>
    <mergeCell ref="AG37:AI37"/>
    <mergeCell ref="AK37:AM37"/>
    <mergeCell ref="AG32:AI32"/>
    <mergeCell ref="AK32:AM32"/>
    <mergeCell ref="E39:F39"/>
    <mergeCell ref="M39:O39"/>
    <mergeCell ref="Q39:S39"/>
    <mergeCell ref="U39:W39"/>
    <mergeCell ref="Y39:AA39"/>
    <mergeCell ref="M38:O38"/>
    <mergeCell ref="Q38:S38"/>
    <mergeCell ref="AC38:AE38"/>
    <mergeCell ref="AG38:AI38"/>
    <mergeCell ref="AG36:AI36"/>
    <mergeCell ref="AK36:AM36"/>
    <mergeCell ref="Q36:S36"/>
    <mergeCell ref="U36:W36"/>
    <mergeCell ref="Y36:AA36"/>
    <mergeCell ref="AC36:AE36"/>
    <mergeCell ref="U38:W38"/>
    <mergeCell ref="Y38:AA38"/>
    <mergeCell ref="AC39:AE39"/>
    <mergeCell ref="AG39:AI39"/>
    <mergeCell ref="AK39:AM39"/>
    <mergeCell ref="Y33:AA33"/>
    <mergeCell ref="AC33:AE33"/>
    <mergeCell ref="AG33:AI33"/>
    <mergeCell ref="AK33:AM33"/>
    <mergeCell ref="AK38:AM38"/>
    <mergeCell ref="AC34:AE34"/>
    <mergeCell ref="AG34:AI34"/>
    <mergeCell ref="AK34:AM34"/>
    <mergeCell ref="AC35:AE35"/>
    <mergeCell ref="AG35:AI35"/>
    <mergeCell ref="AK35:AM35"/>
    <mergeCell ref="Q32:S32"/>
    <mergeCell ref="U32:W32"/>
    <mergeCell ref="Y32:AA32"/>
    <mergeCell ref="AC32:AE32"/>
    <mergeCell ref="B35:C35"/>
    <mergeCell ref="E35:F35"/>
    <mergeCell ref="M35:O35"/>
    <mergeCell ref="B31:C31"/>
    <mergeCell ref="E31:F31"/>
    <mergeCell ref="M31:O31"/>
    <mergeCell ref="Q31:S31"/>
    <mergeCell ref="U31:W31"/>
    <mergeCell ref="Y31:AA31"/>
    <mergeCell ref="Q35:S35"/>
    <mergeCell ref="U35:W35"/>
    <mergeCell ref="Y35:AA35"/>
    <mergeCell ref="Q34:S34"/>
    <mergeCell ref="U34:W34"/>
    <mergeCell ref="Y34:AA34"/>
    <mergeCell ref="B33:C33"/>
    <mergeCell ref="E33:F33"/>
    <mergeCell ref="M33:O33"/>
    <mergeCell ref="Q33:S33"/>
    <mergeCell ref="U33:W33"/>
    <mergeCell ref="Q30:S30"/>
    <mergeCell ref="U30:W30"/>
    <mergeCell ref="Y30:AA30"/>
    <mergeCell ref="AC30:AE30"/>
    <mergeCell ref="AG30:AI30"/>
    <mergeCell ref="AK30:AM30"/>
    <mergeCell ref="AC31:AE31"/>
    <mergeCell ref="AG31:AI31"/>
    <mergeCell ref="AK31:AM31"/>
    <mergeCell ref="AG26:AI26"/>
    <mergeCell ref="AK26:AM26"/>
    <mergeCell ref="AG28:AI28"/>
    <mergeCell ref="AK28:AM28"/>
    <mergeCell ref="AK29:AM29"/>
    <mergeCell ref="Q29:S29"/>
    <mergeCell ref="U29:W29"/>
    <mergeCell ref="Y29:AA29"/>
    <mergeCell ref="AC29:AE29"/>
    <mergeCell ref="AG29:AI29"/>
    <mergeCell ref="E28:F28"/>
    <mergeCell ref="M28:O28"/>
    <mergeCell ref="Q28:S28"/>
    <mergeCell ref="U28:W28"/>
    <mergeCell ref="Y28:AA28"/>
    <mergeCell ref="AC28:AE28"/>
    <mergeCell ref="B26:C26"/>
    <mergeCell ref="E26:F26"/>
    <mergeCell ref="M26:O26"/>
    <mergeCell ref="B27:C27"/>
    <mergeCell ref="E27:F27"/>
    <mergeCell ref="M27:O27"/>
    <mergeCell ref="B28:C28"/>
    <mergeCell ref="Q26:S26"/>
    <mergeCell ref="U26:W26"/>
    <mergeCell ref="Y26:AA26"/>
    <mergeCell ref="AC26:AE26"/>
    <mergeCell ref="B30:C30"/>
    <mergeCell ref="E30:F30"/>
    <mergeCell ref="M30:O30"/>
    <mergeCell ref="B29:C29"/>
    <mergeCell ref="E29:F29"/>
    <mergeCell ref="M29:O29"/>
    <mergeCell ref="B32:C32"/>
    <mergeCell ref="E32:F32"/>
    <mergeCell ref="M32:O32"/>
    <mergeCell ref="B34:C34"/>
    <mergeCell ref="E34:F34"/>
    <mergeCell ref="M34:O34"/>
    <mergeCell ref="B36:C36"/>
    <mergeCell ref="E36:F36"/>
    <mergeCell ref="M36:O36"/>
    <mergeCell ref="B38:C38"/>
    <mergeCell ref="E38:F38"/>
    <mergeCell ref="AG58:AI58"/>
    <mergeCell ref="B56:C56"/>
    <mergeCell ref="E56:F56"/>
    <mergeCell ref="M56:O56"/>
    <mergeCell ref="Q56:S56"/>
    <mergeCell ref="U56:W56"/>
    <mergeCell ref="Y56:AA56"/>
    <mergeCell ref="AC56:AE56"/>
    <mergeCell ref="AG56:AI56"/>
    <mergeCell ref="AC53:AE53"/>
    <mergeCell ref="AG53:AI53"/>
    <mergeCell ref="B52:C52"/>
    <mergeCell ref="E52:F52"/>
    <mergeCell ref="M52:O52"/>
    <mergeCell ref="Q52:S52"/>
    <mergeCell ref="U52:W52"/>
    <mergeCell ref="AK58:AM58"/>
    <mergeCell ref="A60:C61"/>
    <mergeCell ref="D60:K61"/>
    <mergeCell ref="L60:M61"/>
    <mergeCell ref="O60:R61"/>
    <mergeCell ref="S60:AB61"/>
    <mergeCell ref="AC60:AD61"/>
    <mergeCell ref="AC57:AE57"/>
    <mergeCell ref="AG57:AI57"/>
    <mergeCell ref="AK57:AM57"/>
    <mergeCell ref="B58:C58"/>
    <mergeCell ref="E58:F58"/>
    <mergeCell ref="M58:O58"/>
    <mergeCell ref="Q58:S58"/>
    <mergeCell ref="U58:W58"/>
    <mergeCell ref="Y58:AA58"/>
    <mergeCell ref="AC58:AE58"/>
    <mergeCell ref="B57:C57"/>
    <mergeCell ref="E57:F57"/>
    <mergeCell ref="M57:O57"/>
    <mergeCell ref="Q57:S57"/>
    <mergeCell ref="U57:W57"/>
    <mergeCell ref="Y57:AA57"/>
    <mergeCell ref="AK56:AM56"/>
    <mergeCell ref="B55:C55"/>
    <mergeCell ref="E55:F55"/>
    <mergeCell ref="M55:O55"/>
    <mergeCell ref="Q55:S55"/>
    <mergeCell ref="U55:W55"/>
    <mergeCell ref="Y55:AA55"/>
    <mergeCell ref="AC55:AE55"/>
    <mergeCell ref="AG55:AI55"/>
    <mergeCell ref="AK55:AM55"/>
    <mergeCell ref="AK53:AM53"/>
    <mergeCell ref="B54:C54"/>
    <mergeCell ref="E54:F54"/>
    <mergeCell ref="M54:O54"/>
    <mergeCell ref="Q54:S54"/>
    <mergeCell ref="U54:W54"/>
    <mergeCell ref="Y54:AA54"/>
    <mergeCell ref="AC54:AE54"/>
    <mergeCell ref="B53:C53"/>
    <mergeCell ref="E53:F53"/>
    <mergeCell ref="M53:O53"/>
    <mergeCell ref="Q53:S53"/>
    <mergeCell ref="U53:W53"/>
    <mergeCell ref="Y53:AA53"/>
    <mergeCell ref="AG54:AI54"/>
    <mergeCell ref="AK54:AM54"/>
    <mergeCell ref="Y52:AA52"/>
    <mergeCell ref="AC52:AE52"/>
    <mergeCell ref="AG52:AI52"/>
    <mergeCell ref="AK52:AM52"/>
    <mergeCell ref="B51:C51"/>
    <mergeCell ref="E51:F51"/>
    <mergeCell ref="M51:O51"/>
    <mergeCell ref="Q51:S51"/>
    <mergeCell ref="U51:W51"/>
    <mergeCell ref="Y51:AA51"/>
    <mergeCell ref="AC51:AE51"/>
    <mergeCell ref="AG51:AI51"/>
    <mergeCell ref="AK51:AM51"/>
    <mergeCell ref="AC49:AE49"/>
    <mergeCell ref="AG49:AI49"/>
    <mergeCell ref="AK49:AM49"/>
    <mergeCell ref="B50:C50"/>
    <mergeCell ref="E50:F50"/>
    <mergeCell ref="M50:O50"/>
    <mergeCell ref="Q50:S50"/>
    <mergeCell ref="U50:W50"/>
    <mergeCell ref="Y50:AA50"/>
    <mergeCell ref="AC50:AE50"/>
    <mergeCell ref="B49:C49"/>
    <mergeCell ref="E49:F49"/>
    <mergeCell ref="M49:O49"/>
    <mergeCell ref="Q49:S49"/>
    <mergeCell ref="U49:W49"/>
    <mergeCell ref="Y49:AA49"/>
    <mergeCell ref="AG50:AI50"/>
    <mergeCell ref="AK50:AM50"/>
    <mergeCell ref="B48:C48"/>
    <mergeCell ref="E48:F48"/>
    <mergeCell ref="M48:O48"/>
    <mergeCell ref="Q48:S48"/>
    <mergeCell ref="U48:W48"/>
    <mergeCell ref="Y48:AA48"/>
    <mergeCell ref="AC48:AE48"/>
    <mergeCell ref="AG48:AI48"/>
    <mergeCell ref="AK48:AM48"/>
    <mergeCell ref="B47:C47"/>
    <mergeCell ref="E47:F47"/>
    <mergeCell ref="M47:O47"/>
    <mergeCell ref="Q47:S47"/>
    <mergeCell ref="U47:W47"/>
    <mergeCell ref="Y47:AA47"/>
    <mergeCell ref="AC47:AE47"/>
    <mergeCell ref="AG47:AI47"/>
    <mergeCell ref="AK47:AM47"/>
    <mergeCell ref="AC25:AE25"/>
    <mergeCell ref="AG25:AI25"/>
    <mergeCell ref="AK25:AM25"/>
    <mergeCell ref="B46:C46"/>
    <mergeCell ref="E46:F46"/>
    <mergeCell ref="M46:O46"/>
    <mergeCell ref="Q46:S46"/>
    <mergeCell ref="U46:W46"/>
    <mergeCell ref="Y46:AA46"/>
    <mergeCell ref="AC46:AE46"/>
    <mergeCell ref="B25:C25"/>
    <mergeCell ref="E25:F25"/>
    <mergeCell ref="M25:O25"/>
    <mergeCell ref="Q25:S25"/>
    <mergeCell ref="U25:W25"/>
    <mergeCell ref="Y25:AA25"/>
    <mergeCell ref="AG46:AI46"/>
    <mergeCell ref="AK46:AM46"/>
    <mergeCell ref="Q27:S27"/>
    <mergeCell ref="U27:W27"/>
    <mergeCell ref="Y27:AA27"/>
    <mergeCell ref="AC27:AE27"/>
    <mergeCell ref="AG27:AI27"/>
    <mergeCell ref="AK27:AM27"/>
    <mergeCell ref="B24:C24"/>
    <mergeCell ref="E24:F24"/>
    <mergeCell ref="M24:O24"/>
    <mergeCell ref="Q24:S24"/>
    <mergeCell ref="U24:W24"/>
    <mergeCell ref="Y24:AA24"/>
    <mergeCell ref="AC24:AE24"/>
    <mergeCell ref="AG24:AI24"/>
    <mergeCell ref="AK24:AM24"/>
    <mergeCell ref="B23:C23"/>
    <mergeCell ref="E23:F23"/>
    <mergeCell ref="M23:O23"/>
    <mergeCell ref="Q23:S23"/>
    <mergeCell ref="U23:W23"/>
    <mergeCell ref="Y23:AA23"/>
    <mergeCell ref="AC23:AE23"/>
    <mergeCell ref="AG23:AI23"/>
    <mergeCell ref="AK23:AM23"/>
    <mergeCell ref="AC21:AE21"/>
    <mergeCell ref="AG21:AI21"/>
    <mergeCell ref="AK21:AM21"/>
    <mergeCell ref="B22:C22"/>
    <mergeCell ref="E22:F22"/>
    <mergeCell ref="M22:O22"/>
    <mergeCell ref="Q22:S22"/>
    <mergeCell ref="U22:W22"/>
    <mergeCell ref="Y22:AA22"/>
    <mergeCell ref="AC22:AE22"/>
    <mergeCell ref="B21:C21"/>
    <mergeCell ref="E21:F21"/>
    <mergeCell ref="M21:O21"/>
    <mergeCell ref="Q21:S21"/>
    <mergeCell ref="U21:W21"/>
    <mergeCell ref="Y21:AA21"/>
    <mergeCell ref="AG22:AI22"/>
    <mergeCell ref="AK22:AM22"/>
    <mergeCell ref="AK19:AM19"/>
    <mergeCell ref="A17:A18"/>
    <mergeCell ref="B17:C18"/>
    <mergeCell ref="D17:G17"/>
    <mergeCell ref="H17:I18"/>
    <mergeCell ref="B20:C20"/>
    <mergeCell ref="E20:F20"/>
    <mergeCell ref="M20:O20"/>
    <mergeCell ref="Q20:S20"/>
    <mergeCell ref="U20:W20"/>
    <mergeCell ref="Y20:AA20"/>
    <mergeCell ref="AC20:AE20"/>
    <mergeCell ref="AG20:AI20"/>
    <mergeCell ref="AK20:AM20"/>
    <mergeCell ref="B19:C19"/>
    <mergeCell ref="E19:F19"/>
    <mergeCell ref="M19:O19"/>
    <mergeCell ref="Q19:S19"/>
    <mergeCell ref="U19:W19"/>
    <mergeCell ref="Y19:AA19"/>
    <mergeCell ref="AC19:AE19"/>
    <mergeCell ref="AG19:AI19"/>
    <mergeCell ref="M17:P18"/>
    <mergeCell ref="Q17:T18"/>
    <mergeCell ref="A1:G1"/>
    <mergeCell ref="A2:AN2"/>
    <mergeCell ref="W6:AA6"/>
    <mergeCell ref="AB6:AN6"/>
    <mergeCell ref="W7:AA7"/>
    <mergeCell ref="AB7:AN7"/>
    <mergeCell ref="AB8:AG8"/>
    <mergeCell ref="AH8:AJ8"/>
    <mergeCell ref="AK8:AN8"/>
    <mergeCell ref="W8:AA8"/>
    <mergeCell ref="W4:AA4"/>
    <mergeCell ref="AB4:AN4"/>
    <mergeCell ref="W5:AA5"/>
    <mergeCell ref="AB5:AN5"/>
    <mergeCell ref="H11:K11"/>
    <mergeCell ref="H13:K13"/>
    <mergeCell ref="A11:G11"/>
    <mergeCell ref="AK17:AN18"/>
    <mergeCell ref="E18:F18"/>
    <mergeCell ref="U17:X18"/>
    <mergeCell ref="Y17:AB18"/>
    <mergeCell ref="AC17:AF18"/>
    <mergeCell ref="AG17:AJ18"/>
    <mergeCell ref="J17:J18"/>
    <mergeCell ref="K17:L18"/>
    <mergeCell ref="A12:G12"/>
    <mergeCell ref="H12:K12"/>
    <mergeCell ref="A13:G13"/>
  </mergeCells>
  <phoneticPr fontId="1"/>
  <dataValidations count="4">
    <dataValidation type="list" allowBlank="1" showInputMessage="1" showErrorMessage="1" sqref="AB8:AG8" xr:uid="{7CE04475-18AB-43D2-997B-A90D708FD92B}">
      <formula1>類型</formula1>
    </dataValidation>
    <dataValidation type="decimal" operator="greaterThanOrEqual" allowBlank="1" showInputMessage="1" showErrorMessage="1" sqref="H19:H58 K19:K58" xr:uid="{8FE9D0DA-1D01-41CF-8B54-7CD29DFEC6E7}">
      <formula1>0</formula1>
    </dataValidation>
    <dataValidation type="whole" operator="greaterThanOrEqual" allowBlank="1" showInputMessage="1" showErrorMessage="1" sqref="Y19:AA58 AC19:AE58" xr:uid="{7308F8A5-578B-47B5-BCDD-5F48A7FD1617}">
      <formula1>0</formula1>
    </dataValidation>
    <dataValidation type="textLength" errorStyle="warning" operator="equal" allowBlank="1" showInputMessage="1" showErrorMessage="1" error="14桁でのご入力となるようにしてください" sqref="AB5:AN5" xr:uid="{35CFC3BB-301B-493D-BA86-3CBB4EB82D74}">
      <formula1>14</formula1>
    </dataValidation>
  </dataValidations>
  <printOptions horizontalCentered="1"/>
  <pageMargins left="0.39370078740157483" right="0.19685039370078741" top="0.59055118110236227" bottom="0.59055118110236227" header="0.51181102362204722" footer="0.51181102362204722"/>
  <pageSetup paperSize="9" scale="65" orientation="landscape" r:id="rId1"/>
  <headerFooter alignWithMargins="0"/>
  <drawing r:id="rId2"/>
  <legacy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39D673-B8FA-4F1A-B2DF-86AF55772544}">
  <sheetPr>
    <tabColor theme="5" tint="0.59999389629810485"/>
    <pageSetUpPr fitToPage="1"/>
  </sheetPr>
  <dimension ref="A1:Z37"/>
  <sheetViews>
    <sheetView showGridLines="0" zoomScale="85" zoomScaleNormal="85" workbookViewId="0">
      <selection activeCell="K19" sqref="K19:P19"/>
    </sheetView>
  </sheetViews>
  <sheetFormatPr defaultColWidth="3.08203125" defaultRowHeight="20.149999999999999" customHeight="1"/>
  <cols>
    <col min="1" max="1" width="2.5" style="2" customWidth="1"/>
    <col min="2" max="2" width="4.08203125" style="2" customWidth="1"/>
    <col min="3" max="3" width="3.08203125" style="2"/>
    <col min="4" max="4" width="8" style="2" customWidth="1"/>
    <col min="5" max="5" width="3.08203125" style="2"/>
    <col min="6" max="6" width="6.08203125" style="2" customWidth="1"/>
    <col min="7" max="7" width="3.08203125" style="2"/>
    <col min="8" max="8" width="5.08203125" style="2" customWidth="1"/>
    <col min="9" max="10" width="3.08203125" style="2"/>
    <col min="11" max="16" width="5.58203125" style="2" customWidth="1"/>
    <col min="17" max="19" width="3.08203125" style="2"/>
    <col min="20" max="20" width="2.08203125" style="2" customWidth="1"/>
    <col min="21" max="25" width="3.08203125" style="2"/>
    <col min="26" max="26" width="2.08203125" style="2" customWidth="1"/>
    <col min="27" max="16384" width="3.08203125" style="2"/>
  </cols>
  <sheetData>
    <row r="1" spans="1:24" ht="15">
      <c r="A1" s="162" t="str">
        <f>乗合!A1</f>
        <v>様式21_実証運行に係る実績報告書</v>
      </c>
      <c r="B1" s="162"/>
      <c r="C1" s="162"/>
      <c r="D1" s="162"/>
      <c r="E1" s="162"/>
      <c r="F1" s="162"/>
      <c r="G1" s="162"/>
      <c r="H1" s="162"/>
    </row>
    <row r="2" spans="1:24" ht="15"/>
    <row r="3" spans="1:24" ht="27" customHeight="1">
      <c r="A3" s="363" t="s">
        <v>108</v>
      </c>
      <c r="B3" s="363"/>
      <c r="C3" s="363"/>
      <c r="D3" s="363"/>
      <c r="E3" s="363"/>
      <c r="F3" s="363"/>
      <c r="G3" s="363"/>
      <c r="H3" s="363"/>
      <c r="I3" s="363"/>
      <c r="J3" s="363"/>
      <c r="K3" s="363"/>
      <c r="L3" s="363"/>
      <c r="M3" s="363"/>
      <c r="N3" s="363"/>
      <c r="O3" s="363"/>
      <c r="P3" s="363"/>
      <c r="Q3" s="363"/>
      <c r="R3" s="363"/>
      <c r="S3" s="363"/>
      <c r="T3" s="363"/>
      <c r="U3" s="363"/>
      <c r="V3" s="363"/>
      <c r="W3" s="363"/>
      <c r="X3" s="363"/>
    </row>
    <row r="4" spans="1:24" ht="15">
      <c r="A4" s="3"/>
      <c r="B4" s="3"/>
      <c r="C4" s="3"/>
      <c r="D4" s="3"/>
      <c r="E4" s="3"/>
      <c r="F4" s="3"/>
      <c r="G4" s="3"/>
      <c r="H4" s="3"/>
      <c r="I4" s="3"/>
      <c r="J4" s="3"/>
      <c r="L4" s="3"/>
      <c r="M4" s="3"/>
      <c r="N4" s="3"/>
      <c r="O4" s="3"/>
      <c r="P4" s="3"/>
      <c r="Q4" s="4" t="s">
        <v>109</v>
      </c>
      <c r="R4" s="3"/>
      <c r="S4" s="3"/>
      <c r="T4" s="3"/>
      <c r="U4" s="3"/>
      <c r="V4" s="3"/>
      <c r="W4" s="3"/>
    </row>
    <row r="5" spans="1:24" ht="20" customHeight="1">
      <c r="A5" s="3"/>
      <c r="B5" s="3"/>
      <c r="C5" s="3"/>
      <c r="D5" s="3"/>
      <c r="E5" s="3"/>
      <c r="F5" s="3"/>
      <c r="G5" s="3"/>
      <c r="H5" s="3"/>
      <c r="I5" s="3"/>
      <c r="J5" s="3"/>
      <c r="K5" s="3"/>
      <c r="L5" s="326" t="s">
        <v>205</v>
      </c>
      <c r="M5" s="327"/>
      <c r="N5" s="328"/>
      <c r="O5" s="257" t="str" cm="1">
        <f t="array" ref="O5">IF(AND(LEN(O6)=14,LEFT(O6,2)="OT",MID(O6,3,2)="08",MID(O6,5,1)="K",SUMPRODUCT(--ISNUMBER(FIND(MID(O6,ROW($6:$14),1),"0123456789")))=9),LEFT(O6,4)&amp;"P"&amp;MID(O6,6,5)&amp;"0000","交付申請番号を正しくご入力ください　※半角数字・大文字小文字もご注意ください")</f>
        <v>OT08P123450000</v>
      </c>
      <c r="P5" s="257"/>
      <c r="Q5" s="257"/>
      <c r="R5" s="257"/>
      <c r="S5" s="257"/>
      <c r="T5" s="257"/>
      <c r="U5" s="257"/>
      <c r="V5" s="257"/>
      <c r="W5" s="257"/>
      <c r="X5" s="257"/>
    </row>
    <row r="6" spans="1:24" ht="20" customHeight="1">
      <c r="A6" s="3"/>
      <c r="B6" s="3"/>
      <c r="C6" s="3"/>
      <c r="D6" s="3"/>
      <c r="E6" s="3"/>
      <c r="F6" s="3"/>
      <c r="G6" s="3"/>
      <c r="H6" s="3"/>
      <c r="I6" s="3"/>
      <c r="J6" s="3"/>
      <c r="K6" s="3"/>
      <c r="L6" s="326" t="s">
        <v>204</v>
      </c>
      <c r="M6" s="327"/>
      <c r="N6" s="328"/>
      <c r="O6" s="329" t="s">
        <v>206</v>
      </c>
      <c r="P6" s="330"/>
      <c r="Q6" s="330"/>
      <c r="R6" s="330"/>
      <c r="S6" s="330"/>
      <c r="T6" s="330"/>
      <c r="U6" s="330"/>
      <c r="V6" s="330"/>
      <c r="W6" s="330"/>
      <c r="X6" s="331"/>
    </row>
    <row r="7" spans="1:24" ht="20" customHeight="1">
      <c r="G7" s="38"/>
      <c r="H7" s="38"/>
      <c r="I7" s="38"/>
      <c r="J7" s="38"/>
      <c r="L7" s="242" t="s">
        <v>110</v>
      </c>
      <c r="M7" s="242"/>
      <c r="N7" s="242"/>
      <c r="O7" s="446" t="s">
        <v>170</v>
      </c>
      <c r="P7" s="446"/>
      <c r="Q7" s="446"/>
      <c r="R7" s="446"/>
      <c r="S7" s="446"/>
      <c r="T7" s="446"/>
      <c r="U7" s="446"/>
      <c r="V7" s="446"/>
      <c r="W7" s="446"/>
      <c r="X7" s="446"/>
    </row>
    <row r="8" spans="1:24" ht="20" customHeight="1">
      <c r="G8" s="38"/>
      <c r="H8" s="38"/>
      <c r="I8" s="38"/>
      <c r="J8" s="38"/>
      <c r="L8" s="242" t="s">
        <v>111</v>
      </c>
      <c r="M8" s="242"/>
      <c r="N8" s="242"/>
      <c r="O8" s="446" t="s">
        <v>171</v>
      </c>
      <c r="P8" s="446"/>
      <c r="Q8" s="446"/>
      <c r="R8" s="446"/>
      <c r="S8" s="446"/>
      <c r="T8" s="446"/>
      <c r="U8" s="446"/>
      <c r="V8" s="446"/>
      <c r="W8" s="446"/>
      <c r="X8" s="446"/>
    </row>
    <row r="9" spans="1:24" ht="20" customHeight="1">
      <c r="G9" s="38"/>
      <c r="H9" s="38"/>
      <c r="I9" s="38"/>
      <c r="J9" s="38"/>
      <c r="L9" s="242" t="s">
        <v>10</v>
      </c>
      <c r="M9" s="242"/>
      <c r="N9" s="242"/>
      <c r="O9" s="450" t="s">
        <v>0</v>
      </c>
      <c r="P9" s="450"/>
      <c r="Q9" s="450"/>
      <c r="R9" s="251" t="s">
        <v>11</v>
      </c>
      <c r="S9" s="251"/>
      <c r="T9" s="251"/>
      <c r="U9" s="251" t="str">
        <f>IF(O9="","自動反映",IF(O9="②一般型","1/2","2/3"))</f>
        <v>2/3</v>
      </c>
      <c r="V9" s="251"/>
      <c r="W9" s="251"/>
      <c r="X9" s="251"/>
    </row>
    <row r="10" spans="1:24" ht="13.5" customHeight="1">
      <c r="D10" s="11"/>
      <c r="E10" s="11"/>
    </row>
    <row r="11" spans="1:24" ht="13.5" customHeight="1">
      <c r="D11" s="11"/>
      <c r="E11" s="11"/>
      <c r="N11" s="38"/>
      <c r="O11" s="38"/>
      <c r="P11" s="38"/>
    </row>
    <row r="12" spans="1:24" ht="13.5" customHeight="1">
      <c r="A12" s="2" t="s">
        <v>112</v>
      </c>
      <c r="D12" s="11"/>
      <c r="E12" s="11"/>
    </row>
    <row r="13" spans="1:24" ht="20.149999999999999" customHeight="1">
      <c r="A13" s="362" t="s">
        <v>172</v>
      </c>
      <c r="B13" s="362"/>
      <c r="C13" s="362"/>
      <c r="D13" s="362"/>
      <c r="E13" s="362"/>
      <c r="F13" s="362"/>
      <c r="G13" s="362"/>
      <c r="T13" s="355" t="s">
        <v>114</v>
      </c>
      <c r="U13" s="356"/>
      <c r="V13" s="356"/>
      <c r="W13" s="356"/>
    </row>
    <row r="14" spans="1:24" ht="20.149999999999999" customHeight="1">
      <c r="A14" s="13" t="s">
        <v>73</v>
      </c>
      <c r="B14" s="359" t="s">
        <v>173</v>
      </c>
      <c r="C14" s="359"/>
      <c r="D14" s="359"/>
      <c r="E14" s="359"/>
      <c r="F14" s="359"/>
      <c r="G14" s="358" t="s">
        <v>174</v>
      </c>
      <c r="H14" s="358"/>
      <c r="I14" s="358"/>
      <c r="J14" s="358"/>
      <c r="K14" s="359" t="s">
        <v>149</v>
      </c>
      <c r="L14" s="359"/>
      <c r="M14" s="359"/>
      <c r="N14" s="359"/>
      <c r="O14" s="359"/>
      <c r="P14" s="359"/>
      <c r="Q14" s="360" t="s">
        <v>175</v>
      </c>
      <c r="R14" s="360"/>
      <c r="S14" s="360"/>
      <c r="T14" s="359" t="s">
        <v>119</v>
      </c>
      <c r="U14" s="360"/>
      <c r="V14" s="360"/>
      <c r="W14" s="360"/>
      <c r="X14" s="360"/>
    </row>
    <row r="15" spans="1:24" ht="40.4" customHeight="1">
      <c r="A15" s="13">
        <v>1</v>
      </c>
      <c r="B15" s="459" t="s">
        <v>176</v>
      </c>
      <c r="C15" s="459"/>
      <c r="D15" s="459"/>
      <c r="E15" s="459"/>
      <c r="F15" s="459"/>
      <c r="G15" s="460">
        <v>60000</v>
      </c>
      <c r="H15" s="460"/>
      <c r="I15" s="460"/>
      <c r="J15" s="460"/>
      <c r="K15" s="459" t="s">
        <v>177</v>
      </c>
      <c r="L15" s="459"/>
      <c r="M15" s="459"/>
      <c r="N15" s="459"/>
      <c r="O15" s="459"/>
      <c r="P15" s="459"/>
      <c r="Q15" s="460">
        <v>10</v>
      </c>
      <c r="R15" s="460"/>
      <c r="S15" s="460"/>
      <c r="T15" s="350">
        <f>G15*Q15</f>
        <v>600000</v>
      </c>
      <c r="U15" s="351"/>
      <c r="V15" s="351"/>
      <c r="W15" s="351"/>
      <c r="X15" s="352"/>
    </row>
    <row r="16" spans="1:24" ht="40.4" customHeight="1">
      <c r="A16" s="13">
        <v>2</v>
      </c>
      <c r="B16" s="459" t="s">
        <v>178</v>
      </c>
      <c r="C16" s="459"/>
      <c r="D16" s="459"/>
      <c r="E16" s="459"/>
      <c r="F16" s="459"/>
      <c r="G16" s="460" t="s">
        <v>179</v>
      </c>
      <c r="H16" s="460"/>
      <c r="I16" s="460"/>
      <c r="J16" s="460"/>
      <c r="K16" s="459" t="s">
        <v>180</v>
      </c>
      <c r="L16" s="459"/>
      <c r="M16" s="459"/>
      <c r="N16" s="459"/>
      <c r="O16" s="459"/>
      <c r="P16" s="459"/>
      <c r="Q16" s="460">
        <v>10</v>
      </c>
      <c r="R16" s="460"/>
      <c r="S16" s="460"/>
      <c r="T16" s="350">
        <v>0</v>
      </c>
      <c r="U16" s="351"/>
      <c r="V16" s="351"/>
      <c r="W16" s="351"/>
      <c r="X16" s="352"/>
    </row>
    <row r="17" spans="1:26" ht="40.4" customHeight="1">
      <c r="A17" s="13">
        <v>3</v>
      </c>
      <c r="B17" s="459" t="s">
        <v>181</v>
      </c>
      <c r="C17" s="459"/>
      <c r="D17" s="459"/>
      <c r="E17" s="459"/>
      <c r="F17" s="459"/>
      <c r="G17" s="460" t="s">
        <v>179</v>
      </c>
      <c r="H17" s="460"/>
      <c r="I17" s="460"/>
      <c r="J17" s="460"/>
      <c r="K17" s="459"/>
      <c r="L17" s="459"/>
      <c r="M17" s="459"/>
      <c r="N17" s="459"/>
      <c r="O17" s="459"/>
      <c r="P17" s="459"/>
      <c r="Q17" s="460">
        <v>10</v>
      </c>
      <c r="R17" s="460"/>
      <c r="S17" s="460"/>
      <c r="T17" s="350">
        <v>0</v>
      </c>
      <c r="U17" s="351"/>
      <c r="V17" s="351"/>
      <c r="W17" s="351"/>
      <c r="X17" s="352"/>
    </row>
    <row r="18" spans="1:26" ht="40.4" customHeight="1">
      <c r="A18" s="13">
        <v>4</v>
      </c>
      <c r="B18" s="459"/>
      <c r="C18" s="459"/>
      <c r="D18" s="459"/>
      <c r="E18" s="459"/>
      <c r="F18" s="459"/>
      <c r="G18" s="460"/>
      <c r="H18" s="460"/>
      <c r="I18" s="460"/>
      <c r="J18" s="460"/>
      <c r="K18" s="459"/>
      <c r="L18" s="459"/>
      <c r="M18" s="459"/>
      <c r="N18" s="459"/>
      <c r="O18" s="459"/>
      <c r="P18" s="459"/>
      <c r="Q18" s="460"/>
      <c r="R18" s="460"/>
      <c r="S18" s="460"/>
      <c r="T18" s="350">
        <f>G18*Q18</f>
        <v>0</v>
      </c>
      <c r="U18" s="351"/>
      <c r="V18" s="351"/>
      <c r="W18" s="351"/>
      <c r="X18" s="352"/>
    </row>
    <row r="19" spans="1:26" ht="40.4" customHeight="1">
      <c r="A19" s="13">
        <v>5</v>
      </c>
      <c r="B19" s="459"/>
      <c r="C19" s="459"/>
      <c r="D19" s="459"/>
      <c r="E19" s="459"/>
      <c r="F19" s="459"/>
      <c r="G19" s="461"/>
      <c r="H19" s="461"/>
      <c r="I19" s="461"/>
      <c r="J19" s="461"/>
      <c r="K19" s="459"/>
      <c r="L19" s="459"/>
      <c r="M19" s="459"/>
      <c r="N19" s="459"/>
      <c r="O19" s="459"/>
      <c r="P19" s="459"/>
      <c r="Q19" s="461"/>
      <c r="R19" s="461"/>
      <c r="S19" s="461"/>
      <c r="T19" s="350">
        <f>G19*Q19</f>
        <v>0</v>
      </c>
      <c r="U19" s="351"/>
      <c r="V19" s="351"/>
      <c r="W19" s="351"/>
      <c r="X19" s="352"/>
    </row>
    <row r="20" spans="1:26" ht="20.149999999999999" customHeight="1">
      <c r="A20" s="347" t="s">
        <v>120</v>
      </c>
      <c r="B20" s="347"/>
      <c r="C20" s="347"/>
      <c r="D20" s="347"/>
      <c r="E20" s="347"/>
      <c r="F20" s="347"/>
      <c r="G20" s="347"/>
      <c r="H20" s="347"/>
      <c r="I20" s="347"/>
      <c r="J20" s="347"/>
      <c r="K20" s="347"/>
      <c r="L20" s="347"/>
      <c r="M20" s="347"/>
      <c r="N20" s="347"/>
      <c r="O20" s="347"/>
      <c r="P20" s="347"/>
      <c r="Q20" s="347"/>
      <c r="R20" s="347"/>
      <c r="S20" s="347"/>
      <c r="T20" s="348">
        <f>SUM(T15:X19)</f>
        <v>600000</v>
      </c>
      <c r="U20" s="348"/>
      <c r="V20" s="348"/>
      <c r="W20" s="348"/>
      <c r="X20" s="348"/>
    </row>
    <row r="21" spans="1:26" ht="20.149999999999999" customHeight="1">
      <c r="A21" s="368" t="s">
        <v>121</v>
      </c>
      <c r="B21" s="368"/>
      <c r="C21" s="368"/>
      <c r="D21" s="368"/>
      <c r="E21" s="368"/>
      <c r="F21" s="368"/>
      <c r="G21" s="368"/>
      <c r="H21" s="368"/>
      <c r="I21" s="368"/>
      <c r="J21" s="368"/>
      <c r="K21" s="368"/>
      <c r="L21" s="368"/>
      <c r="M21" s="368"/>
      <c r="N21" s="368"/>
      <c r="O21" s="368"/>
      <c r="P21" s="368"/>
      <c r="Q21" s="368"/>
      <c r="R21" s="368"/>
      <c r="S21" s="368"/>
      <c r="T21" s="368"/>
      <c r="U21" s="368"/>
      <c r="V21" s="368"/>
      <c r="W21" s="368"/>
      <c r="X21" s="368"/>
      <c r="Y21" s="156"/>
      <c r="Z21" s="156"/>
    </row>
    <row r="23" spans="1:26" ht="20.149999999999999" customHeight="1">
      <c r="A23" s="91" t="s">
        <v>182</v>
      </c>
      <c r="T23" s="355" t="s">
        <v>114</v>
      </c>
      <c r="U23" s="356"/>
      <c r="V23" s="356"/>
      <c r="W23" s="356"/>
    </row>
    <row r="24" spans="1:26" ht="20.149999999999999" customHeight="1">
      <c r="A24" s="13" t="s">
        <v>73</v>
      </c>
      <c r="B24" s="357" t="s">
        <v>183</v>
      </c>
      <c r="C24" s="357"/>
      <c r="D24" s="357"/>
      <c r="E24" s="357"/>
      <c r="F24" s="357"/>
      <c r="G24" s="358" t="s">
        <v>184</v>
      </c>
      <c r="H24" s="358"/>
      <c r="I24" s="358"/>
      <c r="J24" s="358"/>
      <c r="K24" s="359" t="s">
        <v>117</v>
      </c>
      <c r="L24" s="359"/>
      <c r="M24" s="359"/>
      <c r="N24" s="359"/>
      <c r="O24" s="359"/>
      <c r="P24" s="359"/>
      <c r="Q24" s="360" t="s">
        <v>118</v>
      </c>
      <c r="R24" s="360"/>
      <c r="S24" s="360"/>
      <c r="T24" s="359" t="s">
        <v>125</v>
      </c>
      <c r="U24" s="360"/>
      <c r="V24" s="360"/>
      <c r="W24" s="360"/>
      <c r="X24" s="360"/>
    </row>
    <row r="25" spans="1:26" ht="40.4" customHeight="1">
      <c r="A25" s="13">
        <v>1</v>
      </c>
      <c r="B25" s="459" t="s">
        <v>185</v>
      </c>
      <c r="C25" s="459"/>
      <c r="D25" s="459"/>
      <c r="E25" s="459"/>
      <c r="F25" s="459"/>
      <c r="G25" s="460">
        <v>10000</v>
      </c>
      <c r="H25" s="460"/>
      <c r="I25" s="460"/>
      <c r="J25" s="460"/>
      <c r="K25" s="459" t="s">
        <v>186</v>
      </c>
      <c r="L25" s="459"/>
      <c r="M25" s="459"/>
      <c r="N25" s="459"/>
      <c r="O25" s="459"/>
      <c r="P25" s="459"/>
      <c r="Q25" s="460">
        <v>10</v>
      </c>
      <c r="R25" s="460"/>
      <c r="S25" s="460"/>
      <c r="T25" s="350">
        <f>G25*Q25</f>
        <v>100000</v>
      </c>
      <c r="U25" s="351"/>
      <c r="V25" s="351"/>
      <c r="W25" s="351"/>
      <c r="X25" s="352"/>
    </row>
    <row r="26" spans="1:26" ht="40.4" customHeight="1">
      <c r="A26" s="13">
        <v>2</v>
      </c>
      <c r="B26" s="459"/>
      <c r="C26" s="459"/>
      <c r="D26" s="459"/>
      <c r="E26" s="459"/>
      <c r="F26" s="459"/>
      <c r="G26" s="460"/>
      <c r="H26" s="460"/>
      <c r="I26" s="460"/>
      <c r="J26" s="460"/>
      <c r="K26" s="459"/>
      <c r="L26" s="459"/>
      <c r="M26" s="459"/>
      <c r="N26" s="459"/>
      <c r="O26" s="459"/>
      <c r="P26" s="459"/>
      <c r="Q26" s="460"/>
      <c r="R26" s="460"/>
      <c r="S26" s="460"/>
      <c r="T26" s="350">
        <f>G26*Q26</f>
        <v>0</v>
      </c>
      <c r="U26" s="351"/>
      <c r="V26" s="351"/>
      <c r="W26" s="351"/>
      <c r="X26" s="352"/>
    </row>
    <row r="27" spans="1:26" ht="40.4" customHeight="1">
      <c r="A27" s="13">
        <v>3</v>
      </c>
      <c r="B27" s="459"/>
      <c r="C27" s="459"/>
      <c r="D27" s="459"/>
      <c r="E27" s="459"/>
      <c r="F27" s="459"/>
      <c r="G27" s="460"/>
      <c r="H27" s="460"/>
      <c r="I27" s="460"/>
      <c r="J27" s="460"/>
      <c r="K27" s="459"/>
      <c r="L27" s="459"/>
      <c r="M27" s="459"/>
      <c r="N27" s="459"/>
      <c r="O27" s="459"/>
      <c r="P27" s="459"/>
      <c r="Q27" s="460"/>
      <c r="R27" s="460"/>
      <c r="S27" s="460"/>
      <c r="T27" s="350">
        <f>G27*Q27</f>
        <v>0</v>
      </c>
      <c r="U27" s="351"/>
      <c r="V27" s="351"/>
      <c r="W27" s="351"/>
      <c r="X27" s="352"/>
    </row>
    <row r="28" spans="1:26" ht="40.4" customHeight="1">
      <c r="A28" s="13">
        <v>4</v>
      </c>
      <c r="B28" s="459"/>
      <c r="C28" s="459"/>
      <c r="D28" s="459"/>
      <c r="E28" s="459"/>
      <c r="F28" s="459"/>
      <c r="G28" s="460"/>
      <c r="H28" s="460"/>
      <c r="I28" s="460"/>
      <c r="J28" s="460"/>
      <c r="K28" s="459"/>
      <c r="L28" s="459"/>
      <c r="M28" s="459"/>
      <c r="N28" s="459"/>
      <c r="O28" s="459"/>
      <c r="P28" s="459"/>
      <c r="Q28" s="460"/>
      <c r="R28" s="460"/>
      <c r="S28" s="460"/>
      <c r="T28" s="350">
        <f>G28*Q28</f>
        <v>0</v>
      </c>
      <c r="U28" s="351"/>
      <c r="V28" s="351"/>
      <c r="W28" s="351"/>
      <c r="X28" s="352"/>
    </row>
    <row r="29" spans="1:26" ht="40.4" customHeight="1">
      <c r="A29" s="13">
        <v>5</v>
      </c>
      <c r="B29" s="459"/>
      <c r="C29" s="459"/>
      <c r="D29" s="459"/>
      <c r="E29" s="459"/>
      <c r="F29" s="459"/>
      <c r="G29" s="461"/>
      <c r="H29" s="461"/>
      <c r="I29" s="461"/>
      <c r="J29" s="461"/>
      <c r="K29" s="459"/>
      <c r="L29" s="459"/>
      <c r="M29" s="459"/>
      <c r="N29" s="459"/>
      <c r="O29" s="459"/>
      <c r="P29" s="459"/>
      <c r="Q29" s="461"/>
      <c r="R29" s="461"/>
      <c r="S29" s="461"/>
      <c r="T29" s="350">
        <f>G29*Q29</f>
        <v>0</v>
      </c>
      <c r="U29" s="351"/>
      <c r="V29" s="351"/>
      <c r="W29" s="351"/>
      <c r="X29" s="352"/>
    </row>
    <row r="30" spans="1:26" ht="20.149999999999999" customHeight="1">
      <c r="A30" s="347" t="s">
        <v>120</v>
      </c>
      <c r="B30" s="347"/>
      <c r="C30" s="347"/>
      <c r="D30" s="347"/>
      <c r="E30" s="347"/>
      <c r="F30" s="347"/>
      <c r="G30" s="347"/>
      <c r="H30" s="347"/>
      <c r="I30" s="347"/>
      <c r="J30" s="347"/>
      <c r="K30" s="347"/>
      <c r="L30" s="347"/>
      <c r="M30" s="347"/>
      <c r="N30" s="347"/>
      <c r="O30" s="347"/>
      <c r="P30" s="347"/>
      <c r="Q30" s="347"/>
      <c r="R30" s="347"/>
      <c r="S30" s="347"/>
      <c r="T30" s="348">
        <f>SUM(T25:X29)</f>
        <v>100000</v>
      </c>
      <c r="U30" s="348"/>
      <c r="V30" s="348"/>
      <c r="W30" s="348"/>
      <c r="X30" s="348"/>
    </row>
    <row r="31" spans="1:26" ht="20.149999999999999" customHeight="1">
      <c r="A31" s="91" t="s">
        <v>126</v>
      </c>
      <c r="B31" s="3"/>
      <c r="C31" s="3"/>
      <c r="D31" s="3"/>
      <c r="E31" s="3"/>
      <c r="F31" s="3"/>
      <c r="G31" s="3"/>
      <c r="H31" s="3"/>
      <c r="I31" s="3"/>
      <c r="J31" s="3"/>
      <c r="K31" s="3"/>
      <c r="L31" s="3"/>
      <c r="M31" s="3"/>
      <c r="N31" s="3"/>
      <c r="O31" s="3"/>
      <c r="P31" s="3"/>
      <c r="Q31" s="3"/>
      <c r="R31" s="3"/>
      <c r="S31" s="92"/>
      <c r="T31" s="92"/>
      <c r="U31" s="92"/>
      <c r="V31" s="92"/>
      <c r="W31" s="92"/>
    </row>
    <row r="32" spans="1:26" ht="20.149999999999999" customHeight="1">
      <c r="A32" s="155" t="s">
        <v>156</v>
      </c>
    </row>
    <row r="33" spans="1:26" ht="20.149999999999999" customHeight="1" thickBot="1"/>
    <row r="34" spans="1:26" ht="20.9" customHeight="1">
      <c r="A34" s="298" t="s">
        <v>128</v>
      </c>
      <c r="B34" s="299"/>
      <c r="C34" s="300"/>
      <c r="D34" s="334">
        <f>T20</f>
        <v>600000</v>
      </c>
      <c r="E34" s="335"/>
      <c r="F34" s="336"/>
      <c r="G34" s="310" t="s">
        <v>71</v>
      </c>
      <c r="H34" s="311"/>
      <c r="I34" s="38"/>
      <c r="J34" s="38"/>
      <c r="K34" s="298" t="s">
        <v>129</v>
      </c>
      <c r="L34" s="340"/>
      <c r="M34" s="343">
        <f>T30</f>
        <v>100000</v>
      </c>
      <c r="N34" s="344"/>
      <c r="O34" s="344"/>
      <c r="P34" s="332" t="s">
        <v>71</v>
      </c>
      <c r="Q34" s="311"/>
      <c r="S34" s="38"/>
      <c r="T34" s="38"/>
      <c r="U34" s="38"/>
      <c r="V34" s="38"/>
      <c r="W34" s="38"/>
      <c r="X34" s="38"/>
      <c r="Y34" s="38"/>
      <c r="Z34" s="38"/>
    </row>
    <row r="35" spans="1:26" ht="20.9" customHeight="1" thickBot="1">
      <c r="A35" s="301"/>
      <c r="B35" s="302"/>
      <c r="C35" s="303"/>
      <c r="D35" s="337"/>
      <c r="E35" s="338"/>
      <c r="F35" s="339"/>
      <c r="G35" s="312"/>
      <c r="H35" s="313"/>
      <c r="I35" s="38"/>
      <c r="J35" s="38"/>
      <c r="K35" s="341"/>
      <c r="L35" s="342"/>
      <c r="M35" s="345"/>
      <c r="N35" s="346"/>
      <c r="O35" s="346"/>
      <c r="P35" s="333"/>
      <c r="Q35" s="313"/>
      <c r="S35" s="38"/>
      <c r="T35" s="38"/>
      <c r="U35" s="38"/>
      <c r="V35" s="38"/>
      <c r="W35" s="38"/>
      <c r="X35" s="38"/>
      <c r="Y35" s="38"/>
      <c r="Z35" s="38"/>
    </row>
    <row r="36" spans="1:26" ht="13.5" customHeight="1">
      <c r="A36" s="2" t="s">
        <v>95</v>
      </c>
      <c r="C36" s="11"/>
      <c r="D36" s="11"/>
      <c r="H36" s="38"/>
      <c r="I36" s="38"/>
      <c r="J36" s="38"/>
      <c r="K36" s="38"/>
      <c r="R36" s="38"/>
      <c r="S36" s="38"/>
      <c r="T36" s="38"/>
      <c r="U36" s="38"/>
      <c r="V36" s="38"/>
      <c r="W36" s="38"/>
      <c r="X36" s="38"/>
      <c r="Y36" s="38"/>
      <c r="Z36" s="38"/>
    </row>
    <row r="37" spans="1:26" ht="13.5" customHeight="1">
      <c r="A37" s="2" t="s">
        <v>96</v>
      </c>
      <c r="C37" s="11"/>
      <c r="D37" s="11"/>
      <c r="H37" s="38"/>
      <c r="I37" s="38"/>
      <c r="J37" s="38"/>
      <c r="K37" s="38"/>
    </row>
  </sheetData>
  <sheetProtection algorithmName="SHA-512" hashValue="8U7qmZAVU92qH/QJtTjB75yHhq4VimtCY0cG4vnEVm4Lw8aSVlXHcyYeGMosyjhg/JjMUeOqUutVMNlHV0pcZQ==" saltValue="gG3iqJIZY1wJnfl9I2VX+Q==" spinCount="100000" sheet="1" selectLockedCells="1"/>
  <mergeCells count="88">
    <mergeCell ref="P34:Q35"/>
    <mergeCell ref="B29:F29"/>
    <mergeCell ref="G29:J29"/>
    <mergeCell ref="K29:P29"/>
    <mergeCell ref="Q29:S29"/>
    <mergeCell ref="A34:C35"/>
    <mergeCell ref="D34:F35"/>
    <mergeCell ref="G34:H35"/>
    <mergeCell ref="K34:L35"/>
    <mergeCell ref="M34:O35"/>
    <mergeCell ref="T29:X29"/>
    <mergeCell ref="A30:S30"/>
    <mergeCell ref="T30:X30"/>
    <mergeCell ref="B27:F27"/>
    <mergeCell ref="G27:J27"/>
    <mergeCell ref="K27:P27"/>
    <mergeCell ref="Q27:S27"/>
    <mergeCell ref="T27:X27"/>
    <mergeCell ref="B28:F28"/>
    <mergeCell ref="G28:J28"/>
    <mergeCell ref="K28:P28"/>
    <mergeCell ref="Q28:S28"/>
    <mergeCell ref="T28:X28"/>
    <mergeCell ref="B25:F25"/>
    <mergeCell ref="G25:J25"/>
    <mergeCell ref="K25:P25"/>
    <mergeCell ref="Q25:S25"/>
    <mergeCell ref="T25:X25"/>
    <mergeCell ref="B26:F26"/>
    <mergeCell ref="G26:J26"/>
    <mergeCell ref="K26:P26"/>
    <mergeCell ref="Q26:S26"/>
    <mergeCell ref="T26:X26"/>
    <mergeCell ref="A20:S20"/>
    <mergeCell ref="T20:X20"/>
    <mergeCell ref="T23:W23"/>
    <mergeCell ref="B24:F24"/>
    <mergeCell ref="G24:J24"/>
    <mergeCell ref="K24:P24"/>
    <mergeCell ref="Q24:S24"/>
    <mergeCell ref="T24:X24"/>
    <mergeCell ref="A21:X21"/>
    <mergeCell ref="B18:F18"/>
    <mergeCell ref="G18:J18"/>
    <mergeCell ref="K18:P18"/>
    <mergeCell ref="Q18:S18"/>
    <mergeCell ref="T18:X18"/>
    <mergeCell ref="B19:F19"/>
    <mergeCell ref="G19:J19"/>
    <mergeCell ref="K19:P19"/>
    <mergeCell ref="Q19:S19"/>
    <mergeCell ref="T19:X19"/>
    <mergeCell ref="B16:F16"/>
    <mergeCell ref="G16:J16"/>
    <mergeCell ref="K16:P16"/>
    <mergeCell ref="Q16:S16"/>
    <mergeCell ref="T16:X16"/>
    <mergeCell ref="B17:F17"/>
    <mergeCell ref="G17:J17"/>
    <mergeCell ref="K17:P17"/>
    <mergeCell ref="Q17:S17"/>
    <mergeCell ref="T17:X17"/>
    <mergeCell ref="A13:G13"/>
    <mergeCell ref="T13:W13"/>
    <mergeCell ref="B15:F15"/>
    <mergeCell ref="G15:J15"/>
    <mergeCell ref="K15:P15"/>
    <mergeCell ref="Q15:S15"/>
    <mergeCell ref="T15:X15"/>
    <mergeCell ref="B14:F14"/>
    <mergeCell ref="G14:J14"/>
    <mergeCell ref="K14:P14"/>
    <mergeCell ref="Q14:S14"/>
    <mergeCell ref="T14:X14"/>
    <mergeCell ref="L8:N8"/>
    <mergeCell ref="O8:X8"/>
    <mergeCell ref="L6:N6"/>
    <mergeCell ref="O6:X6"/>
    <mergeCell ref="L9:N9"/>
    <mergeCell ref="O9:Q9"/>
    <mergeCell ref="R9:T9"/>
    <mergeCell ref="U9:X9"/>
    <mergeCell ref="L5:N5"/>
    <mergeCell ref="O5:X5"/>
    <mergeCell ref="A1:H1"/>
    <mergeCell ref="A3:X3"/>
    <mergeCell ref="L7:N7"/>
    <mergeCell ref="O7:X7"/>
  </mergeCells>
  <phoneticPr fontId="1"/>
  <dataValidations count="2">
    <dataValidation type="list" allowBlank="1" showInputMessage="1" showErrorMessage="1" sqref="O9" xr:uid="{E3326494-285B-44E3-B820-B72B20D89B45}">
      <formula1>類型</formula1>
    </dataValidation>
    <dataValidation type="textLength" errorStyle="warning" operator="equal" allowBlank="1" showInputMessage="1" showErrorMessage="1" error="14桁でのご入力となるようにしてください" sqref="O6" xr:uid="{A00DFBEC-0592-46BB-9169-66BB33C24D52}">
      <formula1>14</formula1>
    </dataValidation>
  </dataValidations>
  <pageMargins left="0.7" right="0.7" top="0.75" bottom="0.75" header="0.3" footer="0.3"/>
  <pageSetup paperSize="9" scale="7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1D5208-6770-4A68-AEE6-2199971290DF}">
  <sheetPr>
    <tabColor theme="5" tint="0.59999389629810485"/>
    <pageSetUpPr fitToPage="1"/>
  </sheetPr>
  <dimension ref="A1:AI37"/>
  <sheetViews>
    <sheetView showGridLines="0" zoomScale="85" zoomScaleNormal="85" workbookViewId="0">
      <selection activeCell="K18" sqref="K18:P18"/>
    </sheetView>
  </sheetViews>
  <sheetFormatPr defaultColWidth="3.08203125" defaultRowHeight="20.149999999999999" customHeight="1"/>
  <cols>
    <col min="1" max="1" width="2.5" style="2" customWidth="1"/>
    <col min="2" max="2" width="4.08203125" style="2" customWidth="1"/>
    <col min="3" max="3" width="3.08203125" style="2"/>
    <col min="4" max="4" width="8" style="2" customWidth="1"/>
    <col min="5" max="5" width="3.08203125" style="2"/>
    <col min="6" max="6" width="6.08203125" style="2" customWidth="1"/>
    <col min="7" max="7" width="3.08203125" style="2"/>
    <col min="8" max="8" width="5.08203125" style="2" customWidth="1"/>
    <col min="9" max="10" width="3.08203125" style="2"/>
    <col min="11" max="16" width="5.58203125" style="2" customWidth="1"/>
    <col min="17" max="19" width="3.08203125" style="2"/>
    <col min="20" max="20" width="2.08203125" style="2" customWidth="1"/>
    <col min="21" max="25" width="3.08203125" style="2"/>
    <col min="26" max="26" width="2.08203125" style="2" customWidth="1"/>
    <col min="27" max="16384" width="3.08203125" style="2"/>
  </cols>
  <sheetData>
    <row r="1" spans="1:24" ht="15">
      <c r="A1" s="162" t="str">
        <f>乗合!A1</f>
        <v>様式21_実証運行に係る実績報告書</v>
      </c>
      <c r="B1" s="162"/>
      <c r="C1" s="162"/>
      <c r="D1" s="162"/>
      <c r="E1" s="162"/>
      <c r="F1" s="162"/>
      <c r="G1" s="162"/>
      <c r="H1" s="162"/>
    </row>
    <row r="2" spans="1:24" ht="15"/>
    <row r="3" spans="1:24" ht="27" customHeight="1">
      <c r="A3" s="165" t="s">
        <v>130</v>
      </c>
      <c r="B3" s="165"/>
      <c r="C3" s="165"/>
      <c r="D3" s="165"/>
      <c r="E3" s="165"/>
      <c r="F3" s="165"/>
      <c r="G3" s="165"/>
      <c r="H3" s="165"/>
      <c r="I3" s="165"/>
      <c r="J3" s="165"/>
      <c r="K3" s="165"/>
      <c r="L3" s="165"/>
      <c r="M3" s="165"/>
      <c r="N3" s="165"/>
      <c r="O3" s="165"/>
      <c r="P3" s="165"/>
      <c r="Q3" s="165"/>
      <c r="R3" s="165"/>
      <c r="S3" s="165"/>
      <c r="T3" s="165"/>
      <c r="U3" s="165"/>
      <c r="V3" s="165"/>
      <c r="W3" s="165"/>
      <c r="X3" s="165"/>
    </row>
    <row r="4" spans="1:24" ht="15">
      <c r="A4" s="3"/>
      <c r="B4" s="3"/>
      <c r="C4" s="3"/>
      <c r="D4" s="3"/>
      <c r="E4" s="3"/>
      <c r="F4" s="3"/>
      <c r="G4" s="3"/>
      <c r="H4" s="3"/>
      <c r="I4" s="3"/>
      <c r="J4" s="3"/>
      <c r="L4" s="3"/>
      <c r="M4" s="3"/>
      <c r="N4" s="3"/>
      <c r="O4" s="3"/>
      <c r="P4" s="3"/>
      <c r="Q4" s="4" t="s">
        <v>109</v>
      </c>
      <c r="R4" s="3"/>
      <c r="S4" s="3"/>
      <c r="T4" s="3"/>
      <c r="U4" s="3"/>
      <c r="V4" s="3"/>
      <c r="W4" s="3"/>
    </row>
    <row r="5" spans="1:24" ht="20" customHeight="1">
      <c r="A5" s="3"/>
      <c r="B5" s="3"/>
      <c r="C5" s="3"/>
      <c r="D5" s="3"/>
      <c r="E5" s="3"/>
      <c r="F5" s="3"/>
      <c r="G5" s="3"/>
      <c r="H5" s="3"/>
      <c r="I5" s="3"/>
      <c r="J5" s="3"/>
      <c r="L5" s="326" t="s">
        <v>205</v>
      </c>
      <c r="M5" s="327"/>
      <c r="N5" s="328"/>
      <c r="O5" s="257" t="str" cm="1">
        <f t="array" ref="O5">IF(AND(LEN(O6)=14,LEFT(O6,2)="OT",MID(O6,3,2)="08",MID(O6,5,1)="K",SUMPRODUCT(--ISNUMBER(FIND(MID(O6,ROW($6:$14),1),"0123456789")))=9),LEFT(O6,4)&amp;"P"&amp;MID(O6,6,5)&amp;"0000","交付申請番号を正しくご入力ください　※半角数字・大文字小文字もご注意ください")</f>
        <v>OT08P123450000</v>
      </c>
      <c r="P5" s="257"/>
      <c r="Q5" s="257"/>
      <c r="R5" s="257"/>
      <c r="S5" s="257"/>
      <c r="T5" s="257"/>
      <c r="U5" s="257"/>
      <c r="V5" s="257"/>
      <c r="W5" s="257"/>
      <c r="X5" s="257"/>
    </row>
    <row r="6" spans="1:24" ht="20" customHeight="1">
      <c r="A6" s="3"/>
      <c r="B6" s="3"/>
      <c r="C6" s="3"/>
      <c r="D6" s="3"/>
      <c r="E6" s="3"/>
      <c r="F6" s="3"/>
      <c r="G6" s="3"/>
      <c r="H6" s="3"/>
      <c r="I6" s="3"/>
      <c r="J6" s="3"/>
      <c r="L6" s="326" t="s">
        <v>204</v>
      </c>
      <c r="M6" s="327"/>
      <c r="N6" s="328"/>
      <c r="O6" s="329" t="s">
        <v>206</v>
      </c>
      <c r="P6" s="330"/>
      <c r="Q6" s="330"/>
      <c r="R6" s="330"/>
      <c r="S6" s="330"/>
      <c r="T6" s="330"/>
      <c r="U6" s="330"/>
      <c r="V6" s="330"/>
      <c r="W6" s="330"/>
      <c r="X6" s="331"/>
    </row>
    <row r="7" spans="1:24" ht="20" customHeight="1">
      <c r="G7" s="38"/>
      <c r="H7" s="38"/>
      <c r="I7" s="38"/>
      <c r="J7" s="38"/>
      <c r="L7" s="242" t="s">
        <v>110</v>
      </c>
      <c r="M7" s="242"/>
      <c r="N7" s="242"/>
      <c r="O7" s="446" t="s">
        <v>187</v>
      </c>
      <c r="P7" s="446"/>
      <c r="Q7" s="446"/>
      <c r="R7" s="446"/>
      <c r="S7" s="446"/>
      <c r="T7" s="446"/>
      <c r="U7" s="446"/>
      <c r="V7" s="446"/>
      <c r="W7" s="446"/>
      <c r="X7" s="446"/>
    </row>
    <row r="8" spans="1:24" ht="20" customHeight="1">
      <c r="G8" s="38"/>
      <c r="H8" s="38"/>
      <c r="I8" s="38"/>
      <c r="J8" s="38"/>
      <c r="L8" s="242" t="s">
        <v>111</v>
      </c>
      <c r="M8" s="242"/>
      <c r="N8" s="242"/>
      <c r="O8" s="446" t="s">
        <v>171</v>
      </c>
      <c r="P8" s="446"/>
      <c r="Q8" s="446"/>
      <c r="R8" s="446"/>
      <c r="S8" s="446"/>
      <c r="T8" s="446"/>
      <c r="U8" s="446"/>
      <c r="V8" s="446"/>
      <c r="W8" s="446"/>
      <c r="X8" s="446"/>
    </row>
    <row r="9" spans="1:24" ht="20" customHeight="1">
      <c r="G9" s="38"/>
      <c r="H9" s="38"/>
      <c r="I9" s="38"/>
      <c r="J9" s="38"/>
      <c r="L9" s="242" t="s">
        <v>10</v>
      </c>
      <c r="M9" s="242"/>
      <c r="N9" s="242"/>
      <c r="O9" s="450" t="s">
        <v>0</v>
      </c>
      <c r="P9" s="450"/>
      <c r="Q9" s="450"/>
      <c r="R9" s="251" t="s">
        <v>11</v>
      </c>
      <c r="S9" s="251"/>
      <c r="T9" s="251"/>
      <c r="U9" s="251" t="str">
        <f>IF(O9="","自動反映",IF(O9="②一般型","1/2","2/3"))</f>
        <v>2/3</v>
      </c>
      <c r="V9" s="251"/>
      <c r="W9" s="251"/>
      <c r="X9" s="251"/>
    </row>
    <row r="10" spans="1:24" ht="13.5" customHeight="1">
      <c r="D10" s="11"/>
      <c r="E10" s="11"/>
    </row>
    <row r="11" spans="1:24" ht="13.5" customHeight="1">
      <c r="D11" s="11"/>
      <c r="E11" s="11"/>
      <c r="N11" s="38"/>
      <c r="O11" s="38"/>
      <c r="P11" s="38"/>
    </row>
    <row r="12" spans="1:24" ht="13.5" customHeight="1">
      <c r="A12" s="2" t="s">
        <v>131</v>
      </c>
      <c r="D12" s="11"/>
      <c r="E12" s="11"/>
    </row>
    <row r="13" spans="1:24" ht="20.149999999999999" customHeight="1">
      <c r="A13" s="362" t="s">
        <v>132</v>
      </c>
      <c r="B13" s="362"/>
      <c r="C13" s="362"/>
      <c r="D13" s="362"/>
      <c r="E13" s="362"/>
      <c r="F13" s="362"/>
      <c r="G13" s="362"/>
      <c r="H13" s="157"/>
      <c r="T13" s="355" t="s">
        <v>114</v>
      </c>
      <c r="U13" s="356"/>
      <c r="V13" s="356"/>
      <c r="W13" s="356"/>
    </row>
    <row r="14" spans="1:24" ht="20.149999999999999" customHeight="1">
      <c r="A14" s="13" t="s">
        <v>73</v>
      </c>
      <c r="B14" s="359" t="s">
        <v>133</v>
      </c>
      <c r="C14" s="359"/>
      <c r="D14" s="359"/>
      <c r="E14" s="359"/>
      <c r="F14" s="359"/>
      <c r="G14" s="358" t="s">
        <v>134</v>
      </c>
      <c r="H14" s="358"/>
      <c r="I14" s="358"/>
      <c r="J14" s="358"/>
      <c r="K14" s="359" t="s">
        <v>117</v>
      </c>
      <c r="L14" s="359"/>
      <c r="M14" s="359"/>
      <c r="N14" s="359"/>
      <c r="O14" s="359"/>
      <c r="P14" s="359"/>
      <c r="Q14" s="360" t="s">
        <v>135</v>
      </c>
      <c r="R14" s="360"/>
      <c r="S14" s="360"/>
      <c r="T14" s="359" t="s">
        <v>119</v>
      </c>
      <c r="U14" s="360"/>
      <c r="V14" s="360"/>
      <c r="W14" s="360"/>
      <c r="X14" s="360"/>
    </row>
    <row r="15" spans="1:24" ht="40.4" customHeight="1">
      <c r="A15" s="13">
        <v>1</v>
      </c>
      <c r="B15" s="459" t="s">
        <v>188</v>
      </c>
      <c r="C15" s="459"/>
      <c r="D15" s="459"/>
      <c r="E15" s="459"/>
      <c r="F15" s="459"/>
      <c r="G15" s="460">
        <v>50000</v>
      </c>
      <c r="H15" s="460"/>
      <c r="I15" s="460"/>
      <c r="J15" s="460"/>
      <c r="K15" s="459" t="s">
        <v>189</v>
      </c>
      <c r="L15" s="459"/>
      <c r="M15" s="459"/>
      <c r="N15" s="459"/>
      <c r="O15" s="459"/>
      <c r="P15" s="459"/>
      <c r="Q15" s="462">
        <v>2</v>
      </c>
      <c r="R15" s="462"/>
      <c r="S15" s="462"/>
      <c r="T15" s="350">
        <f>G15*Q15</f>
        <v>100000</v>
      </c>
      <c r="U15" s="351"/>
      <c r="V15" s="351"/>
      <c r="W15" s="351"/>
      <c r="X15" s="352"/>
    </row>
    <row r="16" spans="1:24" ht="40.4" customHeight="1">
      <c r="A16" s="13">
        <v>2</v>
      </c>
      <c r="B16" s="459" t="s">
        <v>190</v>
      </c>
      <c r="C16" s="459"/>
      <c r="D16" s="459"/>
      <c r="E16" s="459"/>
      <c r="F16" s="459"/>
      <c r="G16" s="460">
        <v>120000</v>
      </c>
      <c r="H16" s="460"/>
      <c r="I16" s="460"/>
      <c r="J16" s="460"/>
      <c r="K16" s="459" t="s">
        <v>191</v>
      </c>
      <c r="L16" s="459"/>
      <c r="M16" s="459"/>
      <c r="N16" s="459"/>
      <c r="O16" s="459"/>
      <c r="P16" s="459"/>
      <c r="Q16" s="462">
        <v>2</v>
      </c>
      <c r="R16" s="462"/>
      <c r="S16" s="462"/>
      <c r="T16" s="350">
        <f>G16*Q16</f>
        <v>240000</v>
      </c>
      <c r="U16" s="351"/>
      <c r="V16" s="351"/>
      <c r="W16" s="351"/>
      <c r="X16" s="352"/>
    </row>
    <row r="17" spans="1:35" ht="40.4" customHeight="1">
      <c r="A17" s="13">
        <v>3</v>
      </c>
      <c r="B17" s="459"/>
      <c r="C17" s="459"/>
      <c r="D17" s="459"/>
      <c r="E17" s="459"/>
      <c r="F17" s="459"/>
      <c r="G17" s="460"/>
      <c r="H17" s="460"/>
      <c r="I17" s="460"/>
      <c r="J17" s="460"/>
      <c r="K17" s="459"/>
      <c r="L17" s="459"/>
      <c r="M17" s="459"/>
      <c r="N17" s="459"/>
      <c r="O17" s="459"/>
      <c r="P17" s="459"/>
      <c r="Q17" s="462"/>
      <c r="R17" s="462"/>
      <c r="S17" s="462"/>
      <c r="T17" s="350">
        <f>G17*Q17</f>
        <v>0</v>
      </c>
      <c r="U17" s="351"/>
      <c r="V17" s="351"/>
      <c r="W17" s="351"/>
      <c r="X17" s="352"/>
    </row>
    <row r="18" spans="1:35" ht="40.4" customHeight="1">
      <c r="A18" s="13">
        <v>4</v>
      </c>
      <c r="B18" s="459"/>
      <c r="C18" s="459"/>
      <c r="D18" s="459"/>
      <c r="E18" s="459"/>
      <c r="F18" s="459"/>
      <c r="G18" s="460"/>
      <c r="H18" s="460"/>
      <c r="I18" s="460"/>
      <c r="J18" s="460"/>
      <c r="K18" s="459"/>
      <c r="L18" s="459"/>
      <c r="M18" s="459"/>
      <c r="N18" s="459"/>
      <c r="O18" s="459"/>
      <c r="P18" s="459"/>
      <c r="Q18" s="462"/>
      <c r="R18" s="462"/>
      <c r="S18" s="462"/>
      <c r="T18" s="350">
        <f>G18*Q18</f>
        <v>0</v>
      </c>
      <c r="U18" s="351"/>
      <c r="V18" s="351"/>
      <c r="W18" s="351"/>
      <c r="X18" s="352"/>
    </row>
    <row r="19" spans="1:35" ht="40.4" customHeight="1">
      <c r="A19" s="13">
        <v>5</v>
      </c>
      <c r="B19" s="459"/>
      <c r="C19" s="459"/>
      <c r="D19" s="459"/>
      <c r="E19" s="459"/>
      <c r="F19" s="459"/>
      <c r="G19" s="461"/>
      <c r="H19" s="461"/>
      <c r="I19" s="461"/>
      <c r="J19" s="461"/>
      <c r="K19" s="459"/>
      <c r="L19" s="459"/>
      <c r="M19" s="459"/>
      <c r="N19" s="459"/>
      <c r="O19" s="459"/>
      <c r="P19" s="459"/>
      <c r="Q19" s="463"/>
      <c r="R19" s="463"/>
      <c r="S19" s="463"/>
      <c r="T19" s="350">
        <f>G19*Q19</f>
        <v>0</v>
      </c>
      <c r="U19" s="351"/>
      <c r="V19" s="351"/>
      <c r="W19" s="351"/>
      <c r="X19" s="352"/>
    </row>
    <row r="20" spans="1:35" ht="20.149999999999999" customHeight="1">
      <c r="A20" s="347" t="s">
        <v>120</v>
      </c>
      <c r="B20" s="347"/>
      <c r="C20" s="347"/>
      <c r="D20" s="347"/>
      <c r="E20" s="347"/>
      <c r="F20" s="347"/>
      <c r="G20" s="347"/>
      <c r="H20" s="347"/>
      <c r="I20" s="347"/>
      <c r="J20" s="347"/>
      <c r="K20" s="347"/>
      <c r="L20" s="347"/>
      <c r="M20" s="347"/>
      <c r="N20" s="347"/>
      <c r="O20" s="347"/>
      <c r="P20" s="347"/>
      <c r="Q20" s="347"/>
      <c r="R20" s="347"/>
      <c r="S20" s="347"/>
      <c r="T20" s="348">
        <f>SUM(T15:X19)</f>
        <v>340000</v>
      </c>
      <c r="U20" s="348"/>
      <c r="V20" s="348"/>
      <c r="W20" s="348"/>
      <c r="X20" s="348"/>
    </row>
    <row r="21" spans="1:35" ht="20.149999999999999" customHeight="1">
      <c r="A21" s="368" t="s">
        <v>136</v>
      </c>
      <c r="B21" s="368"/>
      <c r="C21" s="368"/>
      <c r="D21" s="368"/>
      <c r="E21" s="368"/>
      <c r="F21" s="368"/>
      <c r="G21" s="368"/>
      <c r="H21" s="368"/>
      <c r="I21" s="368"/>
      <c r="J21" s="368"/>
      <c r="K21" s="368"/>
      <c r="L21" s="368"/>
      <c r="M21" s="368"/>
      <c r="N21" s="368"/>
      <c r="O21" s="368"/>
      <c r="P21" s="368"/>
      <c r="Q21" s="368"/>
      <c r="R21" s="368"/>
      <c r="S21" s="368"/>
      <c r="T21" s="368"/>
      <c r="U21" s="368"/>
      <c r="V21" s="368"/>
      <c r="W21" s="368"/>
      <c r="X21" s="368"/>
      <c r="Y21" s="156"/>
      <c r="Z21" s="156"/>
      <c r="AA21" s="156"/>
      <c r="AB21" s="156"/>
      <c r="AC21" s="156"/>
      <c r="AD21" s="156"/>
      <c r="AE21" s="156"/>
      <c r="AF21" s="156"/>
      <c r="AG21" s="156"/>
      <c r="AH21" s="156"/>
      <c r="AI21" s="156"/>
    </row>
    <row r="23" spans="1:35" ht="20.149999999999999" customHeight="1">
      <c r="A23" s="91" t="s">
        <v>137</v>
      </c>
      <c r="T23" s="355" t="s">
        <v>114</v>
      </c>
      <c r="U23" s="356"/>
      <c r="V23" s="356"/>
      <c r="W23" s="356"/>
    </row>
    <row r="24" spans="1:35" ht="20.149999999999999" customHeight="1">
      <c r="A24" s="13" t="s">
        <v>73</v>
      </c>
      <c r="B24" s="357" t="s">
        <v>138</v>
      </c>
      <c r="C24" s="357"/>
      <c r="D24" s="357"/>
      <c r="E24" s="357"/>
      <c r="F24" s="357"/>
      <c r="G24" s="358" t="s">
        <v>139</v>
      </c>
      <c r="H24" s="358"/>
      <c r="I24" s="358"/>
      <c r="J24" s="358"/>
      <c r="K24" s="359" t="s">
        <v>117</v>
      </c>
      <c r="L24" s="359"/>
      <c r="M24" s="359"/>
      <c r="N24" s="359"/>
      <c r="O24" s="359"/>
      <c r="P24" s="359"/>
      <c r="Q24" s="360" t="s">
        <v>135</v>
      </c>
      <c r="R24" s="360"/>
      <c r="S24" s="360"/>
      <c r="T24" s="359" t="s">
        <v>125</v>
      </c>
      <c r="U24" s="360"/>
      <c r="V24" s="360"/>
      <c r="W24" s="360"/>
      <c r="X24" s="360"/>
    </row>
    <row r="25" spans="1:35" ht="40.4" customHeight="1">
      <c r="A25" s="13">
        <v>1</v>
      </c>
      <c r="B25" s="459" t="s">
        <v>185</v>
      </c>
      <c r="C25" s="459"/>
      <c r="D25" s="459"/>
      <c r="E25" s="459"/>
      <c r="F25" s="459"/>
      <c r="G25" s="460">
        <v>60000</v>
      </c>
      <c r="H25" s="460"/>
      <c r="I25" s="460"/>
      <c r="J25" s="460"/>
      <c r="K25" s="459" t="s">
        <v>192</v>
      </c>
      <c r="L25" s="459"/>
      <c r="M25" s="459"/>
      <c r="N25" s="459"/>
      <c r="O25" s="459"/>
      <c r="P25" s="459"/>
      <c r="Q25" s="462">
        <v>2</v>
      </c>
      <c r="R25" s="462"/>
      <c r="S25" s="462"/>
      <c r="T25" s="350">
        <f>G25*Q25</f>
        <v>120000</v>
      </c>
      <c r="U25" s="351"/>
      <c r="V25" s="351"/>
      <c r="W25" s="351"/>
      <c r="X25" s="352"/>
    </row>
    <row r="26" spans="1:35" ht="40.4" customHeight="1">
      <c r="A26" s="13">
        <v>2</v>
      </c>
      <c r="B26" s="459"/>
      <c r="C26" s="459"/>
      <c r="D26" s="459"/>
      <c r="E26" s="459"/>
      <c r="F26" s="459"/>
      <c r="G26" s="460"/>
      <c r="H26" s="460"/>
      <c r="I26" s="460"/>
      <c r="J26" s="460"/>
      <c r="K26" s="459"/>
      <c r="L26" s="459"/>
      <c r="M26" s="459"/>
      <c r="N26" s="459"/>
      <c r="O26" s="459"/>
      <c r="P26" s="459"/>
      <c r="Q26" s="462"/>
      <c r="R26" s="462"/>
      <c r="S26" s="462"/>
      <c r="T26" s="350">
        <f>G26*Q26</f>
        <v>0</v>
      </c>
      <c r="U26" s="351"/>
      <c r="V26" s="351"/>
      <c r="W26" s="351"/>
      <c r="X26" s="352"/>
    </row>
    <row r="27" spans="1:35" ht="40.4" customHeight="1">
      <c r="A27" s="13">
        <v>3</v>
      </c>
      <c r="B27" s="459"/>
      <c r="C27" s="459"/>
      <c r="D27" s="459"/>
      <c r="E27" s="459"/>
      <c r="F27" s="459"/>
      <c r="G27" s="460"/>
      <c r="H27" s="460"/>
      <c r="I27" s="460"/>
      <c r="J27" s="460"/>
      <c r="K27" s="459"/>
      <c r="L27" s="459"/>
      <c r="M27" s="459"/>
      <c r="N27" s="459"/>
      <c r="O27" s="459"/>
      <c r="P27" s="459"/>
      <c r="Q27" s="462"/>
      <c r="R27" s="462"/>
      <c r="S27" s="462"/>
      <c r="T27" s="350">
        <f>G27*Q27</f>
        <v>0</v>
      </c>
      <c r="U27" s="351"/>
      <c r="V27" s="351"/>
      <c r="W27" s="351"/>
      <c r="X27" s="352"/>
    </row>
    <row r="28" spans="1:35" ht="40.4" customHeight="1">
      <c r="A28" s="13">
        <v>4</v>
      </c>
      <c r="B28" s="459"/>
      <c r="C28" s="459"/>
      <c r="D28" s="459"/>
      <c r="E28" s="459"/>
      <c r="F28" s="459"/>
      <c r="G28" s="460"/>
      <c r="H28" s="460"/>
      <c r="I28" s="460"/>
      <c r="J28" s="460"/>
      <c r="K28" s="459"/>
      <c r="L28" s="459"/>
      <c r="M28" s="459"/>
      <c r="N28" s="459"/>
      <c r="O28" s="459"/>
      <c r="P28" s="459"/>
      <c r="Q28" s="462"/>
      <c r="R28" s="462"/>
      <c r="S28" s="462"/>
      <c r="T28" s="350">
        <f>G28*Q28</f>
        <v>0</v>
      </c>
      <c r="U28" s="351"/>
      <c r="V28" s="351"/>
      <c r="W28" s="351"/>
      <c r="X28" s="352"/>
    </row>
    <row r="29" spans="1:35" ht="40.4" customHeight="1">
      <c r="A29" s="13">
        <v>5</v>
      </c>
      <c r="B29" s="459"/>
      <c r="C29" s="459"/>
      <c r="D29" s="459"/>
      <c r="E29" s="459"/>
      <c r="F29" s="459"/>
      <c r="G29" s="461"/>
      <c r="H29" s="461"/>
      <c r="I29" s="461"/>
      <c r="J29" s="461"/>
      <c r="K29" s="459"/>
      <c r="L29" s="459"/>
      <c r="M29" s="459"/>
      <c r="N29" s="459"/>
      <c r="O29" s="459"/>
      <c r="P29" s="459"/>
      <c r="Q29" s="463"/>
      <c r="R29" s="463"/>
      <c r="S29" s="463"/>
      <c r="T29" s="350">
        <f>G29*Q29</f>
        <v>0</v>
      </c>
      <c r="U29" s="351"/>
      <c r="V29" s="351"/>
      <c r="W29" s="351"/>
      <c r="X29" s="352"/>
    </row>
    <row r="30" spans="1:35" ht="20.149999999999999" customHeight="1">
      <c r="A30" s="347" t="s">
        <v>120</v>
      </c>
      <c r="B30" s="347"/>
      <c r="C30" s="347"/>
      <c r="D30" s="347"/>
      <c r="E30" s="347"/>
      <c r="F30" s="347"/>
      <c r="G30" s="347"/>
      <c r="H30" s="347"/>
      <c r="I30" s="347"/>
      <c r="J30" s="347"/>
      <c r="K30" s="347"/>
      <c r="L30" s="347"/>
      <c r="M30" s="347"/>
      <c r="N30" s="347"/>
      <c r="O30" s="347"/>
      <c r="P30" s="347"/>
      <c r="Q30" s="347"/>
      <c r="R30" s="347"/>
      <c r="S30" s="347"/>
      <c r="T30" s="348">
        <f>SUM(T25:X29)</f>
        <v>120000</v>
      </c>
      <c r="U30" s="348"/>
      <c r="V30" s="348"/>
      <c r="W30" s="348"/>
      <c r="X30" s="348"/>
    </row>
    <row r="31" spans="1:35" ht="20.149999999999999" customHeight="1">
      <c r="A31" s="91" t="s">
        <v>140</v>
      </c>
      <c r="B31" s="3"/>
      <c r="C31" s="3"/>
      <c r="D31" s="3"/>
      <c r="E31" s="3"/>
      <c r="F31" s="3"/>
      <c r="G31" s="3"/>
      <c r="H31" s="3"/>
      <c r="I31" s="3"/>
      <c r="J31" s="3"/>
      <c r="K31" s="3"/>
      <c r="L31" s="3"/>
      <c r="M31" s="3"/>
      <c r="N31" s="3"/>
      <c r="O31" s="3"/>
      <c r="P31" s="3"/>
      <c r="Q31" s="3"/>
      <c r="R31" s="3"/>
      <c r="S31" s="92"/>
      <c r="T31" s="92"/>
      <c r="U31" s="92"/>
      <c r="V31" s="92"/>
      <c r="W31" s="92"/>
    </row>
    <row r="32" spans="1:35" ht="20.149999999999999" customHeight="1">
      <c r="A32" s="155" t="s">
        <v>193</v>
      </c>
    </row>
    <row r="33" spans="1:35" ht="20.149999999999999" customHeight="1" thickBot="1"/>
    <row r="34" spans="1:35" ht="20.9" customHeight="1">
      <c r="A34" s="298" t="s">
        <v>142</v>
      </c>
      <c r="B34" s="299"/>
      <c r="C34" s="300"/>
      <c r="D34" s="334">
        <f>T20</f>
        <v>340000</v>
      </c>
      <c r="E34" s="335"/>
      <c r="F34" s="336"/>
      <c r="G34" s="310" t="s">
        <v>71</v>
      </c>
      <c r="H34" s="311"/>
      <c r="I34" s="38"/>
      <c r="J34" s="38"/>
      <c r="K34" s="298" t="s">
        <v>129</v>
      </c>
      <c r="L34" s="340"/>
      <c r="M34" s="343">
        <f>T30</f>
        <v>120000</v>
      </c>
      <c r="N34" s="344"/>
      <c r="O34" s="344"/>
      <c r="P34" s="332" t="s">
        <v>71</v>
      </c>
      <c r="Q34" s="311"/>
      <c r="S34" s="38"/>
      <c r="T34" s="38"/>
      <c r="U34" s="38"/>
      <c r="V34" s="38"/>
      <c r="W34" s="38"/>
      <c r="X34" s="38"/>
      <c r="Y34" s="38"/>
      <c r="Z34" s="38"/>
      <c r="AA34" s="38"/>
      <c r="AB34" s="38"/>
      <c r="AC34" s="38"/>
      <c r="AD34" s="38"/>
      <c r="AE34" s="38"/>
      <c r="AF34" s="38"/>
      <c r="AI34" s="23"/>
    </row>
    <row r="35" spans="1:35" ht="20.9" customHeight="1" thickBot="1">
      <c r="A35" s="301"/>
      <c r="B35" s="302"/>
      <c r="C35" s="303"/>
      <c r="D35" s="337"/>
      <c r="E35" s="338"/>
      <c r="F35" s="339"/>
      <c r="G35" s="312"/>
      <c r="H35" s="313"/>
      <c r="I35" s="38"/>
      <c r="J35" s="38"/>
      <c r="K35" s="341"/>
      <c r="L35" s="342"/>
      <c r="M35" s="345"/>
      <c r="N35" s="346"/>
      <c r="O35" s="346"/>
      <c r="P35" s="333"/>
      <c r="Q35" s="313"/>
      <c r="S35" s="38"/>
      <c r="T35" s="38"/>
      <c r="U35" s="38"/>
      <c r="V35" s="38"/>
      <c r="W35" s="38"/>
      <c r="X35" s="38"/>
      <c r="Y35" s="38"/>
      <c r="Z35" s="38"/>
      <c r="AA35" s="38"/>
      <c r="AB35" s="38"/>
      <c r="AC35" s="38"/>
      <c r="AD35" s="38"/>
      <c r="AE35" s="38"/>
      <c r="AF35" s="38"/>
    </row>
    <row r="36" spans="1:35" ht="13.5" customHeight="1">
      <c r="A36" s="2" t="s">
        <v>95</v>
      </c>
      <c r="D36" s="11"/>
      <c r="E36" s="11"/>
      <c r="I36" s="38"/>
      <c r="J36" s="38"/>
      <c r="K36" s="38"/>
      <c r="L36" s="38"/>
    </row>
    <row r="37" spans="1:35" ht="20.149999999999999" customHeight="1">
      <c r="A37" s="2" t="s">
        <v>143</v>
      </c>
      <c r="I37" s="38"/>
      <c r="J37" s="38"/>
      <c r="K37" s="38"/>
      <c r="L37" s="38"/>
    </row>
  </sheetData>
  <sheetProtection algorithmName="SHA-512" hashValue="yRmlYLMymtStVhuW7peZKRk3MutHkMm3fzRY7ccRmMBzFt7u/J42gyZhSbfYDVjF5zqTLzRbuEPXIpS1ceG7WQ==" saltValue="ZgDOGqI9234AkcmQen2W2A==" spinCount="100000" sheet="1" selectLockedCells="1"/>
  <mergeCells count="88">
    <mergeCell ref="P34:Q35"/>
    <mergeCell ref="B29:F29"/>
    <mergeCell ref="G29:J29"/>
    <mergeCell ref="K29:P29"/>
    <mergeCell ref="Q29:S29"/>
    <mergeCell ref="A34:C35"/>
    <mergeCell ref="D34:F35"/>
    <mergeCell ref="G34:H35"/>
    <mergeCell ref="K34:L35"/>
    <mergeCell ref="M34:O35"/>
    <mergeCell ref="T29:X29"/>
    <mergeCell ref="A30:S30"/>
    <mergeCell ref="T30:X30"/>
    <mergeCell ref="B27:F27"/>
    <mergeCell ref="G27:J27"/>
    <mergeCell ref="K27:P27"/>
    <mergeCell ref="Q27:S27"/>
    <mergeCell ref="T27:X27"/>
    <mergeCell ref="B28:F28"/>
    <mergeCell ref="G28:J28"/>
    <mergeCell ref="K28:P28"/>
    <mergeCell ref="Q28:S28"/>
    <mergeCell ref="T28:X28"/>
    <mergeCell ref="B25:F25"/>
    <mergeCell ref="G25:J25"/>
    <mergeCell ref="K25:P25"/>
    <mergeCell ref="Q25:S25"/>
    <mergeCell ref="T25:X25"/>
    <mergeCell ref="B26:F26"/>
    <mergeCell ref="G26:J26"/>
    <mergeCell ref="K26:P26"/>
    <mergeCell ref="Q26:S26"/>
    <mergeCell ref="T26:X26"/>
    <mergeCell ref="A20:S20"/>
    <mergeCell ref="T20:X20"/>
    <mergeCell ref="T23:W23"/>
    <mergeCell ref="B24:F24"/>
    <mergeCell ref="G24:J24"/>
    <mergeCell ref="K24:P24"/>
    <mergeCell ref="Q24:S24"/>
    <mergeCell ref="T24:X24"/>
    <mergeCell ref="A21:X21"/>
    <mergeCell ref="B18:F18"/>
    <mergeCell ref="G18:J18"/>
    <mergeCell ref="K18:P18"/>
    <mergeCell ref="Q18:S18"/>
    <mergeCell ref="T18:X18"/>
    <mergeCell ref="B19:F19"/>
    <mergeCell ref="G19:J19"/>
    <mergeCell ref="K19:P19"/>
    <mergeCell ref="Q19:S19"/>
    <mergeCell ref="T19:X19"/>
    <mergeCell ref="B16:F16"/>
    <mergeCell ref="G16:J16"/>
    <mergeCell ref="K16:P16"/>
    <mergeCell ref="Q16:S16"/>
    <mergeCell ref="T16:X16"/>
    <mergeCell ref="B17:F17"/>
    <mergeCell ref="G17:J17"/>
    <mergeCell ref="K17:P17"/>
    <mergeCell ref="Q17:S17"/>
    <mergeCell ref="T17:X17"/>
    <mergeCell ref="B14:F14"/>
    <mergeCell ref="G14:J14"/>
    <mergeCell ref="K14:P14"/>
    <mergeCell ref="Q14:S14"/>
    <mergeCell ref="T14:X14"/>
    <mergeCell ref="B15:F15"/>
    <mergeCell ref="G15:J15"/>
    <mergeCell ref="K15:P15"/>
    <mergeCell ref="Q15:S15"/>
    <mergeCell ref="T15:X15"/>
    <mergeCell ref="L9:N9"/>
    <mergeCell ref="O9:Q9"/>
    <mergeCell ref="R9:T9"/>
    <mergeCell ref="U9:X9"/>
    <mergeCell ref="A13:G13"/>
    <mergeCell ref="T13:W13"/>
    <mergeCell ref="A1:H1"/>
    <mergeCell ref="A3:X3"/>
    <mergeCell ref="L7:N7"/>
    <mergeCell ref="O7:X7"/>
    <mergeCell ref="L8:N8"/>
    <mergeCell ref="O8:X8"/>
    <mergeCell ref="L5:N5"/>
    <mergeCell ref="O5:X5"/>
    <mergeCell ref="L6:N6"/>
    <mergeCell ref="O6:X6"/>
  </mergeCells>
  <phoneticPr fontId="1"/>
  <dataValidations count="2">
    <dataValidation type="list" allowBlank="1" showInputMessage="1" showErrorMessage="1" sqref="O9" xr:uid="{C421E7C1-AD2D-4C38-968C-F5A9738104EE}">
      <formula1>類型</formula1>
    </dataValidation>
    <dataValidation type="textLength" errorStyle="warning" operator="equal" allowBlank="1" showInputMessage="1" showErrorMessage="1" error="14桁でのご入力となるようにしてください" sqref="O6" xr:uid="{BA58146E-12F8-4E27-AD6D-3351FFFB09FD}">
      <formula1>14</formula1>
    </dataValidation>
  </dataValidations>
  <pageMargins left="0.7" right="0.7" top="0.75" bottom="0.75" header="0.3" footer="0.3"/>
  <pageSetup paperSize="9" scale="7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ed85c978-2231-4535-9a29-82d8d50718e4">
      <Terms xmlns="http://schemas.microsoft.com/office/infopath/2007/PartnerControls"/>
    </lcf76f155ced4ddcb4097134ff3c332f>
    <TaxCatchAll xmlns="dff9c8ec-6335-401b-98d1-76538194230e"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9E65CB7DF5E0814A885823ACA03ED713" ma:contentTypeVersion="12" ma:contentTypeDescription="新しいドキュメントを作成します。" ma:contentTypeScope="" ma:versionID="19e8b869a40a35acd823a025a76141f9">
  <xsd:schema xmlns:xsd="http://www.w3.org/2001/XMLSchema" xmlns:xs="http://www.w3.org/2001/XMLSchema" xmlns:p="http://schemas.microsoft.com/office/2006/metadata/properties" xmlns:ns2="ed85c978-2231-4535-9a29-82d8d50718e4" xmlns:ns3="dff9c8ec-6335-401b-98d1-76538194230e" targetNamespace="http://schemas.microsoft.com/office/2006/metadata/properties" ma:root="true" ma:fieldsID="e214cd9ef97a04a89c8cabb0b80361a6" ns2:_="" ns3:_="">
    <xsd:import namespace="ed85c978-2231-4535-9a29-82d8d50718e4"/>
    <xsd:import namespace="dff9c8ec-6335-401b-98d1-76538194230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d85c978-2231-4535-9a29-82d8d50718e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6ebeabc6-1c0c-4751-aeab-3e30fad09a76"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BillingMetadata" ma:index="19"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ff9c8ec-6335-401b-98d1-76538194230e"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30207549-222a-4bdc-8ead-67f0d27ea9fa}" ma:internalName="TaxCatchAll" ma:showField="CatchAllData" ma:web="dff9c8ec-6335-401b-98d1-76538194230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
</file>

<file path=customXml/itemProps1.xml><?xml version="1.0" encoding="utf-8"?>
<ds:datastoreItem xmlns:ds="http://schemas.openxmlformats.org/officeDocument/2006/customXml" ds:itemID="{474A3E57-EE09-4E43-BB87-64C0105C2688}">
  <ds:schemaRefs>
    <ds:schemaRef ds:uri="ed85c978-2231-4535-9a29-82d8d50718e4"/>
    <ds:schemaRef ds:uri="http://purl.org/dc/terms/"/>
    <ds:schemaRef ds:uri="http://schemas.microsoft.com/office/infopath/2007/PartnerControls"/>
    <ds:schemaRef ds:uri="http://schemas.microsoft.com/office/2006/documentManagement/types"/>
    <ds:schemaRef ds:uri="http://schemas.openxmlformats.org/package/2006/metadata/core-properties"/>
    <ds:schemaRef ds:uri="http://schemas.microsoft.com/office/2006/metadata/properties"/>
    <ds:schemaRef ds:uri="dff9c8ec-6335-401b-98d1-76538194230e"/>
    <ds:schemaRef ds:uri="http://www.w3.org/XML/1998/namespace"/>
    <ds:schemaRef ds:uri="http://purl.org/dc/dcmitype/"/>
    <ds:schemaRef ds:uri="http://purl.org/dc/elements/1.1/"/>
  </ds:schemaRefs>
</ds:datastoreItem>
</file>

<file path=customXml/itemProps2.xml><?xml version="1.0" encoding="utf-8"?>
<ds:datastoreItem xmlns:ds="http://schemas.openxmlformats.org/officeDocument/2006/customXml" ds:itemID="{A90DAD80-B1F3-496F-8A3D-7900F9F06937}">
  <ds:schemaRefs>
    <ds:schemaRef ds:uri="http://schemas.microsoft.com/sharepoint/v3/contenttype/forms"/>
  </ds:schemaRefs>
</ds:datastoreItem>
</file>

<file path=customXml/itemProps3.xml><?xml version="1.0" encoding="utf-8"?>
<ds:datastoreItem xmlns:ds="http://schemas.openxmlformats.org/officeDocument/2006/customXml" ds:itemID="{E19D457B-0AD5-46C1-8BAD-9E3A2757C4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d85c978-2231-4535-9a29-82d8d50718e4"/>
    <ds:schemaRef ds:uri="dff9c8ec-6335-401b-98d1-76538194230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19D255F5-A20C-47D8-8704-9157AD806304}">
  <ds:schemaRefs>
    <ds:schemaRef ds:uri="http://schemas.microsoft.com/DataMashup"/>
  </ds:schemaRefs>
</ds:datastoreItem>
</file>

<file path=docMetadata/LabelInfo.xml><?xml version="1.0" encoding="utf-8"?>
<clbl:labelList xmlns:clbl="http://schemas.microsoft.com/office/2020/mipLabelMetadata">
  <clbl:label id="{da623df2-7a25-4a8f-b59b-3a3459c1375f}" enabled="1" method="Standard" siteId="{16532572-d567-4d67-8727-f12f7bb6aed3}"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5</vt:i4>
      </vt:variant>
    </vt:vector>
  </HeadingPairs>
  <TitlesOfParts>
    <vt:vector size="15" baseType="lpstr">
      <vt:lpstr>参照リスト</vt:lpstr>
      <vt:lpstr>貸切バス・タクシー</vt:lpstr>
      <vt:lpstr>乗合</vt:lpstr>
      <vt:lpstr>鉄軌道</vt:lpstr>
      <vt:lpstr>海事</vt:lpstr>
      <vt:lpstr>その他</vt:lpstr>
      <vt:lpstr>記入例（貸切バス・タクシー）</vt:lpstr>
      <vt:lpstr>記入例（乗合）</vt:lpstr>
      <vt:lpstr>記入例（鉄軌道）</vt:lpstr>
      <vt:lpstr>記入例（海事）</vt:lpstr>
      <vt:lpstr>'記入例（貸切バス・タクシー）'!Print_Area</vt:lpstr>
      <vt:lpstr>貸切バス・タクシー!Print_Area</vt:lpstr>
      <vt:lpstr>'記入例（貸切バス・タクシー）'!類型</vt:lpstr>
      <vt:lpstr>貸切バス・タクシー!類型</vt:lpstr>
      <vt:lpstr>類型</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2021-06-07T01:29:53Z</dcterms:created>
  <dcterms:modified xsi:type="dcterms:W3CDTF">2026-09-28T11:15:35Z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0x0101009E65CB7DF5E0814A885823ACA03ED713</vt:lpwstr>
  </property>
  <property fmtid="{D5CDD505-2E9C-101B-9397-08002B2CF9AE}" pid="3" name="MediaServiceImageTags">
    <vt:lpwstr/>
  </property>
</Properties>
</file>