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h/Documents/1.日付別/261009/OT/13日前後公開/"/>
    </mc:Choice>
  </mc:AlternateContent>
  <xr:revisionPtr revIDLastSave="0" documentId="13_ncr:1_{0264DDAA-D19E-2745-BE4C-9352053E8893}" xr6:coauthVersionLast="47" xr6:coauthVersionMax="47" xr10:uidLastSave="{00000000-0000-0000-0000-000000000000}"/>
  <bookViews>
    <workbookView xWindow="1740" yWindow="2040" windowWidth="34260" windowHeight="19680" xr2:uid="{C3E06818-24EE-44B1-98D0-AA44E9477E27}"/>
  </bookViews>
  <sheets>
    <sheet name="取得財産管理台帳" sheetId="1" r:id="rId1"/>
    <sheet name="【記入例】取得財産管理台帳" sheetId="4" r:id="rId2"/>
    <sheet name="リスト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L40" i="4" l="1"/>
  <c r="J40" i="4"/>
  <c r="G40" i="4"/>
  <c r="L39" i="4"/>
  <c r="J39" i="4"/>
  <c r="G39" i="4"/>
  <c r="L38" i="4"/>
  <c r="J38" i="4"/>
  <c r="G38" i="4"/>
  <c r="L37" i="4"/>
  <c r="J37" i="4"/>
  <c r="G37" i="4"/>
  <c r="L36" i="4"/>
  <c r="J36" i="4"/>
  <c r="G36" i="4"/>
  <c r="L35" i="4"/>
  <c r="J35" i="4"/>
  <c r="G35" i="4"/>
  <c r="L34" i="4"/>
  <c r="J34" i="4"/>
  <c r="G34" i="4"/>
  <c r="L33" i="4"/>
  <c r="J33" i="4"/>
  <c r="G33" i="4"/>
  <c r="L32" i="4"/>
  <c r="J32" i="4"/>
  <c r="G32" i="4"/>
  <c r="L31" i="4"/>
  <c r="J31" i="4"/>
  <c r="G31" i="4"/>
  <c r="L30" i="4"/>
  <c r="J30" i="4"/>
  <c r="G30" i="4"/>
  <c r="L29" i="4"/>
  <c r="J29" i="4"/>
  <c r="G29" i="4"/>
  <c r="L28" i="4"/>
  <c r="J28" i="4"/>
  <c r="G28" i="4"/>
  <c r="L27" i="4"/>
  <c r="J27" i="4"/>
  <c r="G27" i="4"/>
  <c r="L26" i="4"/>
  <c r="J26" i="4"/>
  <c r="G26" i="4"/>
  <c r="L25" i="4"/>
  <c r="J25" i="4"/>
  <c r="G25" i="4"/>
  <c r="L24" i="4"/>
  <c r="J24" i="4"/>
  <c r="G24" i="4"/>
  <c r="L23" i="4"/>
  <c r="J23" i="4"/>
  <c r="G23" i="4"/>
  <c r="L22" i="4"/>
  <c r="J22" i="4"/>
  <c r="G22" i="4"/>
  <c r="L21" i="4"/>
  <c r="J21" i="4"/>
  <c r="G21" i="4"/>
  <c r="L20" i="4"/>
  <c r="J20" i="4"/>
  <c r="G20" i="4"/>
  <c r="L19" i="4"/>
  <c r="J19" i="4"/>
  <c r="G19" i="4"/>
  <c r="L18" i="4"/>
  <c r="J18" i="4"/>
  <c r="G18" i="4"/>
  <c r="L17" i="4"/>
  <c r="J17" i="4"/>
  <c r="G17" i="4"/>
  <c r="L16" i="4"/>
  <c r="J16" i="4"/>
  <c r="G16" i="4"/>
  <c r="L15" i="4"/>
  <c r="J15" i="4"/>
  <c r="G15" i="4"/>
  <c r="L14" i="4"/>
  <c r="J14" i="4"/>
  <c r="G14" i="4"/>
  <c r="L13" i="4"/>
  <c r="J13" i="4"/>
  <c r="G13" i="4"/>
  <c r="L12" i="4"/>
  <c r="J12" i="4"/>
  <c r="G12" i="4"/>
  <c r="L11" i="4"/>
  <c r="J11" i="4"/>
  <c r="G11" i="4"/>
  <c r="J4" i="4" a="1"/>
  <c r="J4" i="1" a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11" i="1"/>
  <c r="G12" i="1" l="1"/>
  <c r="G15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4" i="1"/>
  <c r="G13" i="1"/>
  <c r="G11" i="1"/>
  <c r="J1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4" i="4"/>
  <c r="J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<sst xmlns="http://schemas.openxmlformats.org/spreadsheetml/2006/main" count="74" uniqueCount="48">
  <si>
    <t>様式22_取得財産管理台帳</t>
    <phoneticPr fontId="2"/>
  </si>
  <si>
    <t>計画申請番号</t>
    <rPh sb="0" eb="6">
      <t>ケイカクシンセイバンゴウ</t>
    </rPh>
    <phoneticPr fontId="2"/>
  </si>
  <si>
    <t>交付申請番号</t>
    <rPh sb="0" eb="6">
      <t>コウフシンセイバンゴウ</t>
    </rPh>
    <phoneticPr fontId="2"/>
  </si>
  <si>
    <t>補助対象事業名</t>
    <rPh sb="0" eb="2">
      <t>ホジョ</t>
    </rPh>
    <rPh sb="2" eb="4">
      <t>タイショウ</t>
    </rPh>
    <rPh sb="4" eb="6">
      <t>ジギョウ</t>
    </rPh>
    <rPh sb="6" eb="7">
      <t>メイ</t>
    </rPh>
    <phoneticPr fontId="2"/>
  </si>
  <si>
    <t>補助対象事業者名</t>
    <rPh sb="0" eb="8">
      <t>ホジョタイショウジギョウシャメイ</t>
    </rPh>
    <phoneticPr fontId="2"/>
  </si>
  <si>
    <t>類型</t>
    <rPh sb="0" eb="2">
      <t>ルイケイ</t>
    </rPh>
    <phoneticPr fontId="2"/>
  </si>
  <si>
    <t>※黄色セルにご入力ください</t>
    <rPh sb="1" eb="3">
      <t>キイロ</t>
    </rPh>
    <rPh sb="7" eb="9">
      <t>ニュウリョク</t>
    </rPh>
    <phoneticPr fontId="2"/>
  </si>
  <si>
    <t>#</t>
    <phoneticPr fontId="2"/>
  </si>
  <si>
    <t>区分</t>
    <rPh sb="0" eb="2">
      <t>クブン</t>
    </rPh>
    <phoneticPr fontId="2"/>
  </si>
  <si>
    <t>財産名</t>
    <rPh sb="0" eb="2">
      <t>ザイサン</t>
    </rPh>
    <rPh sb="2" eb="3">
      <t>メイ</t>
    </rPh>
    <phoneticPr fontId="2"/>
  </si>
  <si>
    <t>規格</t>
    <rPh sb="0" eb="2">
      <t>キカク</t>
    </rPh>
    <phoneticPr fontId="2"/>
  </si>
  <si>
    <t>単価（円）
※税抜き</t>
    <rPh sb="7" eb="9">
      <t>ゼイヌ</t>
    </rPh>
    <phoneticPr fontId="2"/>
  </si>
  <si>
    <t>数量</t>
  </si>
  <si>
    <t>金額（円）</t>
    <phoneticPr fontId="2"/>
  </si>
  <si>
    <t>取得年月日</t>
  </si>
  <si>
    <t>耐用年数
（処分制限期間）</t>
    <phoneticPr fontId="2"/>
  </si>
  <si>
    <t>処分制限財産
該当判定</t>
    <rPh sb="0" eb="6">
      <t>ショブンセイゲンザイサン</t>
    </rPh>
    <rPh sb="7" eb="11">
      <t>ガイトウハンテイ</t>
    </rPh>
    <phoneticPr fontId="2"/>
  </si>
  <si>
    <t>保管場所</t>
  </si>
  <si>
    <t>補助率</t>
  </si>
  <si>
    <t>備考</t>
  </si>
  <si>
    <t>※財産の管理にあたっては、交付規定第24条および第25条、他関連する規則を確認の上遵守すること</t>
  </si>
  <si>
    <t>※金額は税抜き価格を記載すること</t>
    <phoneticPr fontId="2"/>
  </si>
  <si>
    <t>※取得年月日は、検収年月日を記載すること</t>
    <phoneticPr fontId="2"/>
  </si>
  <si>
    <t>令和8年度オーバーツーリズムの未然防止・抑制をはじめとする 観光地の面的受入環境整備促進事業</t>
    <phoneticPr fontId="2"/>
  </si>
  <si>
    <t>OT08K000000001</t>
    <phoneticPr fontId="2"/>
  </si>
  <si>
    <t>XX対策事業</t>
    <rPh sb="2" eb="4">
      <t>タイサク</t>
    </rPh>
    <rPh sb="4" eb="6">
      <t>ジギョウ</t>
    </rPh>
    <phoneticPr fontId="2"/>
  </si>
  <si>
    <t>XX市</t>
    <rPh sb="2" eb="3">
      <t>シ</t>
    </rPh>
    <phoneticPr fontId="2"/>
  </si>
  <si>
    <t>一般型</t>
  </si>
  <si>
    <t>（ア）不動産</t>
  </si>
  <si>
    <t>公衆トイレ建屋</t>
    <rPh sb="0" eb="2">
      <t>コウシュウ</t>
    </rPh>
    <rPh sb="5" eb="7">
      <t>タテヤ</t>
    </rPh>
    <phoneticPr fontId="2"/>
  </si>
  <si>
    <t>鉄筋コンクリート造</t>
    <rPh sb="0" eb="2">
      <t>テッキン</t>
    </rPh>
    <rPh sb="8" eb="9">
      <t>ゾウ</t>
    </rPh>
    <phoneticPr fontId="2"/>
  </si>
  <si>
    <t>50年</t>
    <rPh sb="2" eb="3">
      <t>ネン</t>
    </rPh>
    <phoneticPr fontId="2"/>
  </si>
  <si>
    <t>○○県XX市●-X-2</t>
    <phoneticPr fontId="2"/>
  </si>
  <si>
    <t>（エ）車両及び運搬具、工具、器具及び備品、機械及び装置</t>
  </si>
  <si>
    <t>デジタルサイネージ</t>
  </si>
  <si>
    <t>○○社製ABC-100、55インチ、主として金属製</t>
  </si>
  <si>
    <t>5年</t>
    <rPh sb="1" eb="2">
      <t>ネン</t>
    </rPh>
    <phoneticPr fontId="2"/>
  </si>
  <si>
    <t>（キ）その他の物件</t>
  </si>
  <si>
    <t>駐車場舗装</t>
    <phoneticPr fontId="2"/>
  </si>
  <si>
    <t>コンクリート敷き</t>
    <rPh sb="6" eb="7">
      <t>シ</t>
    </rPh>
    <phoneticPr fontId="2"/>
  </si>
  <si>
    <t>15年</t>
    <rPh sb="2" eb="3">
      <t>ネン</t>
    </rPh>
    <phoneticPr fontId="2"/>
  </si>
  <si>
    <t>（ア）不動産</t>
    <phoneticPr fontId="2"/>
  </si>
  <si>
    <t>（イ）船舶、航空機、浮標、浮さん橋及び浮ドツク</t>
    <phoneticPr fontId="2"/>
  </si>
  <si>
    <t>（ウ）（ア）（イ）に掲げるものの従物</t>
    <phoneticPr fontId="2"/>
  </si>
  <si>
    <t>（エ）車両及び運搬具、工具、器具及び備品、機械及び装置</t>
    <phoneticPr fontId="2"/>
  </si>
  <si>
    <t>（オ）無形資産</t>
  </si>
  <si>
    <t>（カ）開発研究用資産</t>
    <phoneticPr fontId="2"/>
  </si>
  <si>
    <t>（キ）その他の物件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</si>
</sst>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7"/>
      <color rgb="FF242424"/>
      <name val="ＭＳ ゴシック"/>
      <family val="3"/>
      <charset val="128"/>
    </font>
    <font>
      <sz val="11"/>
      <color rgb="FF24242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2" borderId="1" xfId="0" applyFont="1" applyFill="1" applyBorder="1" applyProtection="1">
      <alignment vertical="center"/>
      <protection locked="0"/>
    </xf>
    <xf numFmtId="38" fontId="3" fillId="2" borderId="1" xfId="1" applyFont="1" applyFill="1" applyBorder="1" applyProtection="1">
      <alignment vertical="center"/>
      <protection locked="0"/>
    </xf>
    <xf numFmtId="38" fontId="3" fillId="0" borderId="1" xfId="1" applyFont="1" applyFill="1" applyBorder="1">
      <alignment vertical="center"/>
    </xf>
    <xf numFmtId="12" fontId="3" fillId="3" borderId="1" xfId="0" applyNumberFormat="1" applyFont="1" applyFill="1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38" fontId="3" fillId="2" borderId="1" xfId="1" applyFont="1" applyFill="1" applyBorder="1" applyProtection="1">
      <alignment vertical="center"/>
    </xf>
    <xf numFmtId="38" fontId="3" fillId="0" borderId="1" xfId="1" applyFont="1" applyFill="1" applyBorder="1" applyProtection="1">
      <alignment vertical="center"/>
    </xf>
    <xf numFmtId="14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3" xfId="0" applyFont="1" applyBorder="1" applyAlignment="1">
      <alignment horizontal="justify" vertical="center"/>
    </xf>
    <xf numFmtId="0" fontId="3" fillId="2" borderId="4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3"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1449820</xdr:colOff>
      <xdr:row>3</xdr:row>
      <xdr:rowOff>74757</xdr:rowOff>
    </xdr:from>
    <xdr:to>
      <xdr:col>12</xdr:col>
      <xdr:colOff>1085850</xdr:colOff>
      <xdr:row>5</xdr:row>
      <xdr:rowOff>18536</xdr:rowOff>
    </xdr:to>
    <xdr:sp macro="" textlink="">
      <xdr:nvSpPr>
        <xdr:cNvPr id="2" name="四角形吹き出し 3">
          <a:extLst>
            <a:ext uri="{FF2B5EF4-FFF2-40B4-BE49-F238E27FC236}">
              <a16:creationId xmlns:a16="http://schemas.microsoft.com/office/drawing/2014/main" id="{4663D9E0-50CF-4D03-8792-34AFF53F6E11}"/>
            </a:ext>
          </a:extLst>
        </xdr:cNvPr>
        <xdr:cNvSpPr/>
      </xdr:nvSpPr>
      <xdr:spPr>
        <a:xfrm>
          <a:off x="17689945" y="741507"/>
          <a:ext cx="2398280" cy="400979"/>
        </a:xfrm>
        <a:prstGeom prst="wedgeRectCallout">
          <a:avLst>
            <a:gd name="adj1" fmla="val -96099"/>
            <a:gd name="adj2" fmla="val 1807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半角英数でご記載ください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en-US" altLang="ja-JP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計画申請番号が自動反映されます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247650</xdr:colOff>
      <xdr:row>3</xdr:row>
      <xdr:rowOff>177800</xdr:rowOff>
    </xdr:from>
    <xdr:to>
      <xdr:col>7</xdr:col>
      <xdr:colOff>420511</xdr:colOff>
      <xdr:row>5</xdr:row>
      <xdr:rowOff>130527</xdr:rowOff>
    </xdr:to>
    <xdr:sp macro="" textlink="">
      <xdr:nvSpPr>
        <xdr:cNvPr id="3" name="四角形吹き出し 3">
          <a:extLst>
            <a:ext uri="{FF2B5EF4-FFF2-40B4-BE49-F238E27FC236}">
              <a16:creationId xmlns:a16="http://schemas.microsoft.com/office/drawing/2014/main" id="{12F13B24-C5C1-456F-9FA4-1990DED54522}"/>
            </a:ext>
          </a:extLst>
        </xdr:cNvPr>
        <xdr:cNvSpPr/>
      </xdr:nvSpPr>
      <xdr:spPr>
        <a:xfrm>
          <a:off x="11957797" y="838947"/>
          <a:ext cx="1752890" cy="400962"/>
        </a:xfrm>
        <a:prstGeom prst="wedgeRectCallout">
          <a:avLst>
            <a:gd name="adj1" fmla="val 34693"/>
            <a:gd name="adj2" fmla="val 37471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検収年月日を入力しください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38100</xdr:colOff>
      <xdr:row>16</xdr:row>
      <xdr:rowOff>114300</xdr:rowOff>
    </xdr:from>
    <xdr:to>
      <xdr:col>10</xdr:col>
      <xdr:colOff>1922990</xdr:colOff>
      <xdr:row>19</xdr:row>
      <xdr:rowOff>16931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572FF2DB-664E-4FE4-BC0D-D57A15E410C1}"/>
            </a:ext>
          </a:extLst>
        </xdr:cNvPr>
        <xdr:cNvSpPr/>
      </xdr:nvSpPr>
      <xdr:spPr>
        <a:xfrm>
          <a:off x="15411450" y="3790950"/>
          <a:ext cx="2751665" cy="531281"/>
        </a:xfrm>
        <a:prstGeom prst="wedgeRectCallout">
          <a:avLst>
            <a:gd name="adj1" fmla="val -24972"/>
            <a:gd name="adj2" fmla="val -282419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en-US" altLang="ja-JP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自動反映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経費の単価が</a:t>
          </a:r>
          <a:r>
            <a:rPr lang="en-US" altLang="ja-JP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50</a:t>
          </a: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万円（税抜き）以上の場合、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処分制限財産として扱われます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457200</xdr:colOff>
      <xdr:row>14</xdr:row>
      <xdr:rowOff>28575</xdr:rowOff>
    </xdr:from>
    <xdr:to>
      <xdr:col>9</xdr:col>
      <xdr:colOff>131938</xdr:colOff>
      <xdr:row>16</xdr:row>
      <xdr:rowOff>18344</xdr:rowOff>
    </xdr:to>
    <xdr:sp macro="" textlink="">
      <xdr:nvSpPr>
        <xdr:cNvPr id="5" name="四角形吹き出し 3">
          <a:extLst>
            <a:ext uri="{FF2B5EF4-FFF2-40B4-BE49-F238E27FC236}">
              <a16:creationId xmlns:a16="http://schemas.microsoft.com/office/drawing/2014/main" id="{73BF4454-4E90-4ABA-8A03-DF3159110B17}"/>
            </a:ext>
          </a:extLst>
        </xdr:cNvPr>
        <xdr:cNvSpPr/>
      </xdr:nvSpPr>
      <xdr:spPr>
        <a:xfrm>
          <a:off x="13747376" y="3278281"/>
          <a:ext cx="1759033" cy="415592"/>
        </a:xfrm>
        <a:prstGeom prst="wedgeRectCallout">
          <a:avLst>
            <a:gd name="adj1" fmla="val 17067"/>
            <a:gd name="adj2" fmla="val -222932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交付規定第</a:t>
          </a:r>
          <a:r>
            <a:rPr lang="en-US" altLang="ja-JP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25</a:t>
          </a: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条に基づき入力してください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968375</xdr:colOff>
      <xdr:row>12</xdr:row>
      <xdr:rowOff>130175</xdr:rowOff>
    </xdr:from>
    <xdr:to>
      <xdr:col>12</xdr:col>
      <xdr:colOff>1171575</xdr:colOff>
      <xdr:row>14</xdr:row>
      <xdr:rowOff>9524</xdr:rowOff>
    </xdr:to>
    <xdr:sp macro="" textlink="">
      <xdr:nvSpPr>
        <xdr:cNvPr id="6" name="四角形吹き出し 3">
          <a:extLst>
            <a:ext uri="{FF2B5EF4-FFF2-40B4-BE49-F238E27FC236}">
              <a16:creationId xmlns:a16="http://schemas.microsoft.com/office/drawing/2014/main" id="{D66D8197-FA1C-4024-BBD3-EEFB9698D6AD}"/>
            </a:ext>
          </a:extLst>
        </xdr:cNvPr>
        <xdr:cNvSpPr/>
      </xdr:nvSpPr>
      <xdr:spPr>
        <a:xfrm>
          <a:off x="17208500" y="2968625"/>
          <a:ext cx="2965450" cy="298449"/>
        </a:xfrm>
        <a:prstGeom prst="wedgeRectCallout">
          <a:avLst>
            <a:gd name="adj1" fmla="val -42026"/>
            <a:gd name="adj2" fmla="val -23891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財産の保管場所の住所を入力してください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66675</xdr:colOff>
      <xdr:row>10</xdr:row>
      <xdr:rowOff>142875</xdr:rowOff>
    </xdr:from>
    <xdr:to>
      <xdr:col>12</xdr:col>
      <xdr:colOff>1158875</xdr:colOff>
      <xdr:row>12</xdr:row>
      <xdr:rowOff>22224</xdr:rowOff>
    </xdr:to>
    <xdr:sp macro="" textlink="">
      <xdr:nvSpPr>
        <xdr:cNvPr id="7" name="四角形吹き出し 3">
          <a:extLst>
            <a:ext uri="{FF2B5EF4-FFF2-40B4-BE49-F238E27FC236}">
              <a16:creationId xmlns:a16="http://schemas.microsoft.com/office/drawing/2014/main" id="{580911B1-FAC6-4449-B617-9AE5C41D1FA7}"/>
            </a:ext>
          </a:extLst>
        </xdr:cNvPr>
        <xdr:cNvSpPr/>
      </xdr:nvSpPr>
      <xdr:spPr>
        <a:xfrm>
          <a:off x="19069050" y="2562225"/>
          <a:ext cx="1092200" cy="298449"/>
        </a:xfrm>
        <a:prstGeom prst="wedgeRectCallout">
          <a:avLst>
            <a:gd name="adj1" fmla="val -62140"/>
            <a:gd name="adj2" fmla="val -88602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補助率が自動反映されます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1419225</xdr:colOff>
      <xdr:row>6</xdr:row>
      <xdr:rowOff>92075</xdr:rowOff>
    </xdr:from>
    <xdr:to>
      <xdr:col>2</xdr:col>
      <xdr:colOff>3173236</xdr:colOff>
      <xdr:row>8</xdr:row>
      <xdr:rowOff>63852</xdr:rowOff>
    </xdr:to>
    <xdr:sp macro="" textlink="">
      <xdr:nvSpPr>
        <xdr:cNvPr id="8" name="四角形吹き出し 3">
          <a:extLst>
            <a:ext uri="{FF2B5EF4-FFF2-40B4-BE49-F238E27FC236}">
              <a16:creationId xmlns:a16="http://schemas.microsoft.com/office/drawing/2014/main" id="{D3895E8C-805E-80D3-52CF-45A22A9B89C0}"/>
            </a:ext>
          </a:extLst>
        </xdr:cNvPr>
        <xdr:cNvSpPr/>
      </xdr:nvSpPr>
      <xdr:spPr>
        <a:xfrm>
          <a:off x="5495925" y="1444625"/>
          <a:ext cx="1754011" cy="409927"/>
        </a:xfrm>
        <a:prstGeom prst="wedgeRectCallout">
          <a:avLst>
            <a:gd name="adj1" fmla="val -71271"/>
            <a:gd name="adj2" fmla="val 21665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取得した財産の名称を具体的にご記載ください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57150</xdr:colOff>
      <xdr:row>6</xdr:row>
      <xdr:rowOff>111125</xdr:rowOff>
    </xdr:from>
    <xdr:to>
      <xdr:col>3</xdr:col>
      <xdr:colOff>2114550</xdr:colOff>
      <xdr:row>8</xdr:row>
      <xdr:rowOff>86077</xdr:rowOff>
    </xdr:to>
    <xdr:sp macro="" textlink="">
      <xdr:nvSpPr>
        <xdr:cNvPr id="9" name="四角形吹き出し 3">
          <a:extLst>
            <a:ext uri="{FF2B5EF4-FFF2-40B4-BE49-F238E27FC236}">
              <a16:creationId xmlns:a16="http://schemas.microsoft.com/office/drawing/2014/main" id="{A1AFC1FA-86EC-FBB2-5A09-ACF65210A311}"/>
            </a:ext>
          </a:extLst>
        </xdr:cNvPr>
        <xdr:cNvSpPr/>
      </xdr:nvSpPr>
      <xdr:spPr>
        <a:xfrm>
          <a:off x="7562850" y="1463675"/>
          <a:ext cx="2057400" cy="413102"/>
        </a:xfrm>
        <a:prstGeom prst="wedgeRectCallout">
          <a:avLst>
            <a:gd name="adj1" fmla="val 7432"/>
            <a:gd name="adj2" fmla="val 20051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当該財産を特定できる型番、材質、構造、仕様等をご記載ください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1466850</xdr:colOff>
      <xdr:row>3</xdr:row>
      <xdr:rowOff>158750</xdr:rowOff>
    </xdr:from>
    <xdr:to>
      <xdr:col>4</xdr:col>
      <xdr:colOff>238125</xdr:colOff>
      <xdr:row>5</xdr:row>
      <xdr:rowOff>114652</xdr:rowOff>
    </xdr:to>
    <xdr:sp macro="" textlink="">
      <xdr:nvSpPr>
        <xdr:cNvPr id="10" name="四角形吹き出し 3">
          <a:extLst>
            <a:ext uri="{FF2B5EF4-FFF2-40B4-BE49-F238E27FC236}">
              <a16:creationId xmlns:a16="http://schemas.microsoft.com/office/drawing/2014/main" id="{6ADC792B-9F0C-4ABF-B11F-A552F473D8B3}"/>
            </a:ext>
          </a:extLst>
        </xdr:cNvPr>
        <xdr:cNvSpPr/>
      </xdr:nvSpPr>
      <xdr:spPr>
        <a:xfrm>
          <a:off x="8972550" y="825500"/>
          <a:ext cx="2057400" cy="413102"/>
        </a:xfrm>
        <a:prstGeom prst="wedgeRectCallout">
          <a:avLst>
            <a:gd name="adj1" fmla="val 44523"/>
            <a:gd name="adj2" fmla="val 35369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取得財産</a:t>
          </a:r>
          <a:r>
            <a:rPr lang="en-US" altLang="ja-JP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個または</a:t>
          </a:r>
          <a:r>
            <a:rPr lang="en-US" altLang="ja-JP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組当たりの税抜価格をご記載ください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152400</xdr:colOff>
      <xdr:row>6</xdr:row>
      <xdr:rowOff>123825</xdr:rowOff>
    </xdr:from>
    <xdr:to>
      <xdr:col>6</xdr:col>
      <xdr:colOff>152399</xdr:colOff>
      <xdr:row>8</xdr:row>
      <xdr:rowOff>95602</xdr:rowOff>
    </xdr:to>
    <xdr:sp macro="" textlink="">
      <xdr:nvSpPr>
        <xdr:cNvPr id="14" name="四角形吹き出し 3">
          <a:extLst>
            <a:ext uri="{FF2B5EF4-FFF2-40B4-BE49-F238E27FC236}">
              <a16:creationId xmlns:a16="http://schemas.microsoft.com/office/drawing/2014/main" id="{E92FF484-FF05-973E-852C-25004B3A8BBC}"/>
            </a:ext>
          </a:extLst>
        </xdr:cNvPr>
        <xdr:cNvSpPr/>
      </xdr:nvSpPr>
      <xdr:spPr>
        <a:xfrm>
          <a:off x="10943665" y="1457325"/>
          <a:ext cx="1580028" cy="408806"/>
        </a:xfrm>
        <a:prstGeom prst="wedgeRectCallout">
          <a:avLst>
            <a:gd name="adj1" fmla="val 33741"/>
            <a:gd name="adj2" fmla="val 204080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取得数量をご記載ください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2532530</xdr:colOff>
      <xdr:row>6</xdr:row>
      <xdr:rowOff>95250</xdr:rowOff>
    </xdr:from>
    <xdr:to>
      <xdr:col>2</xdr:col>
      <xdr:colOff>485028</xdr:colOff>
      <xdr:row>8</xdr:row>
      <xdr:rowOff>67027</xdr:rowOff>
    </xdr:to>
    <xdr:sp macro="" textlink="">
      <xdr:nvSpPr>
        <xdr:cNvPr id="15" name="四角形吹き出し 3">
          <a:extLst>
            <a:ext uri="{FF2B5EF4-FFF2-40B4-BE49-F238E27FC236}">
              <a16:creationId xmlns:a16="http://schemas.microsoft.com/office/drawing/2014/main" id="{DB515BEC-87D1-75C2-8E86-CC21089FD1EE}"/>
            </a:ext>
          </a:extLst>
        </xdr:cNvPr>
        <xdr:cNvSpPr/>
      </xdr:nvSpPr>
      <xdr:spPr>
        <a:xfrm>
          <a:off x="2767854" y="1428750"/>
          <a:ext cx="1796115" cy="408806"/>
        </a:xfrm>
        <a:prstGeom prst="wedgeRectCallout">
          <a:avLst>
            <a:gd name="adj1" fmla="val -48811"/>
            <a:gd name="adj2" fmla="val 21665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該当する区分をご選択ください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3244850</xdr:colOff>
      <xdr:row>14</xdr:row>
      <xdr:rowOff>6350</xdr:rowOff>
    </xdr:from>
    <xdr:to>
      <xdr:col>6</xdr:col>
      <xdr:colOff>550686</xdr:colOff>
      <xdr:row>15</xdr:row>
      <xdr:rowOff>92428</xdr:rowOff>
    </xdr:to>
    <xdr:sp macro="" textlink="">
      <xdr:nvSpPr>
        <xdr:cNvPr id="16" name="四角形吹き出し 3">
          <a:extLst>
            <a:ext uri="{FF2B5EF4-FFF2-40B4-BE49-F238E27FC236}">
              <a16:creationId xmlns:a16="http://schemas.microsoft.com/office/drawing/2014/main" id="{78CF11A7-B7F1-4039-9061-D5AA34C59483}"/>
            </a:ext>
          </a:extLst>
        </xdr:cNvPr>
        <xdr:cNvSpPr/>
      </xdr:nvSpPr>
      <xdr:spPr>
        <a:xfrm>
          <a:off x="10750550" y="3263900"/>
          <a:ext cx="2173111" cy="295628"/>
        </a:xfrm>
        <a:prstGeom prst="wedgeRectCallout">
          <a:avLst>
            <a:gd name="adj1" fmla="val 32896"/>
            <a:gd name="adj2" fmla="val -279359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単価</a:t>
          </a:r>
          <a:r>
            <a:rPr lang="en-US" altLang="ja-JP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×</a:t>
          </a: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数量で自動計算されます</a:t>
          </a:r>
          <a:endParaRPr 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13</xdr:col>
      <xdr:colOff>313205</xdr:colOff>
      <xdr:row>10</xdr:row>
      <xdr:rowOff>181348</xdr:rowOff>
    </xdr:from>
    <xdr:to>
      <xdr:col>15</xdr:col>
      <xdr:colOff>425825</xdr:colOff>
      <xdr:row>12</xdr:row>
      <xdr:rowOff>63872</xdr:rowOff>
    </xdr:to>
    <xdr:sp macro="" textlink="">
      <xdr:nvSpPr>
        <xdr:cNvPr id="20" name="四角形吹き出し 3">
          <a:extLst>
            <a:ext uri="{FF2B5EF4-FFF2-40B4-BE49-F238E27FC236}">
              <a16:creationId xmlns:a16="http://schemas.microsoft.com/office/drawing/2014/main" id="{E9D3E85A-DAF6-FEC8-9706-72241AAE20F0}"/>
            </a:ext>
          </a:extLst>
        </xdr:cNvPr>
        <xdr:cNvSpPr/>
      </xdr:nvSpPr>
      <xdr:spPr>
        <a:xfrm>
          <a:off x="21525940" y="2579407"/>
          <a:ext cx="1434914" cy="308347"/>
        </a:xfrm>
        <a:prstGeom prst="wedgeRectCallout">
          <a:avLst>
            <a:gd name="adj1" fmla="val -93854"/>
            <a:gd name="adj2" fmla="val -8496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ja-JP" altLang="en-US" sz="9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補足事項がある場合にご記載ください </a:t>
          </a:r>
          <a:endParaRPr lang="en-US" altLang="ja-JP" sz="900">
            <a:solidFill>
              <a:srgbClr val="000000"/>
            </a:solidFill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FD5541-4DA9-4C74-B38D-25E0B414E610}" name="区分" displayName="区分" ref="B1:B8" totalsRowShown="0" headerRowDxfId="2" dataDxfId="1">
  <autoFilter ref="B1:B8" xr:uid="{89FD5541-4DA9-4C74-B38D-25E0B414E610}"/>
  <tableColumns count="1">
    <tableColumn id="1" xr3:uid="{0591854E-576B-4255-A0A2-07F0B525614B}" name="区分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2769-6884-486D-86B9-5BF71A6B497F}">
  <sheetPr>
    <tabColor rgb="FFFFFFCC"/>
  </sheetPr>
  <dimension ref="A1:M43"/>
  <sheetViews>
    <sheetView showGridLines="0" tabSelected="1" zoomScale="70" zoomScaleNormal="70" workbookViewId="0">
      <selection activeCell="J7" sqref="J7:M7"/>
    </sheetView>
  </sheetViews>
  <sheetFormatPr baseColWidth="10" defaultColWidth="8.6640625" defaultRowHeight="13.5" customHeight="1"/>
  <cols>
    <col min="1" max="1" width="3.1640625" style="2" bestFit="1" customWidth="1"/>
    <col min="2" max="2" width="50.33203125" style="2" bestFit="1" customWidth="1"/>
    <col min="3" max="3" width="45" style="2" bestFit="1" customWidth="1"/>
    <col min="4" max="4" width="43.1640625" style="2" customWidth="1"/>
    <col min="5" max="5" width="12.1640625" style="2" customWidth="1"/>
    <col min="6" max="6" width="8.6640625" style="2"/>
    <col min="7" max="7" width="12.1640625" style="2" customWidth="1"/>
    <col min="8" max="8" width="11" style="2" customWidth="1"/>
    <col min="9" max="9" width="16.1640625" style="2" bestFit="1" customWidth="1"/>
    <col min="10" max="10" width="11.33203125" style="2" bestFit="1" customWidth="1"/>
    <col min="11" max="11" width="29.1640625" style="2" customWidth="1"/>
    <col min="12" max="12" width="7" style="2" bestFit="1" customWidth="1"/>
    <col min="13" max="13" width="29" style="2" customWidth="1"/>
    <col min="14" max="16384" width="8.6640625" style="2"/>
  </cols>
  <sheetData>
    <row r="1" spans="1:13" ht="17">
      <c r="A1" s="2" t="s">
        <v>0</v>
      </c>
    </row>
    <row r="2" spans="1:13" ht="18" customHeight="1">
      <c r="B2" s="4"/>
      <c r="C2" s="4"/>
      <c r="D2" s="4"/>
      <c r="E2" s="4"/>
      <c r="F2" s="4"/>
      <c r="G2" s="4"/>
      <c r="H2" s="4"/>
      <c r="I2" s="26"/>
      <c r="J2" s="26"/>
      <c r="K2" s="26"/>
      <c r="L2" s="26"/>
      <c r="M2" s="26"/>
    </row>
    <row r="3" spans="1:13" ht="18" customHeight="1">
      <c r="B3" s="4"/>
      <c r="C3" s="4"/>
      <c r="D3" s="4"/>
      <c r="E3" s="4"/>
      <c r="F3" s="4"/>
      <c r="G3" s="4"/>
      <c r="H3" s="4"/>
      <c r="I3" s="4"/>
      <c r="J3" s="4"/>
    </row>
    <row r="4" spans="1:13" ht="18" customHeight="1">
      <c r="B4" s="4"/>
      <c r="C4" s="4"/>
      <c r="D4" s="4"/>
      <c r="E4" s="4"/>
      <c r="F4" s="4"/>
      <c r="G4" s="4"/>
      <c r="H4" s="4"/>
      <c r="I4" s="3" t="s">
        <v>1</v>
      </c>
      <c r="J4" s="30" t="str" cm="1">
        <f t="array" ref="J4">IF(AND(LEN(J5)=14,LEFT(J5,2)="OT",MID(J5,3,2)="08",MID(J5,5,1)="K",SUMPRODUCT(--ISNUMBER(FIND(MID(J5,ROW($6:$14),1),"0123456789")))=9),LEFT(J5,4)&amp;"P"&amp;MID(J5,6,5)&amp;"0000","交付申請番号を正しくご入力ください　※半角数字・大文字小文字もご注意ください")</f>
        <v>交付申請番号を正しくご入力ください　※半角数字・大文字小文字もご注意ください</v>
      </c>
      <c r="K4" s="30"/>
      <c r="L4" s="30"/>
      <c r="M4" s="30"/>
    </row>
    <row r="5" spans="1:13" ht="18" customHeight="1">
      <c r="B5" s="4"/>
      <c r="C5" s="4"/>
      <c r="D5" s="4"/>
      <c r="E5" s="4"/>
      <c r="F5" s="4"/>
      <c r="G5" s="4"/>
      <c r="H5" s="4"/>
      <c r="I5" s="3" t="s">
        <v>2</v>
      </c>
      <c r="J5" s="29"/>
      <c r="K5" s="29"/>
      <c r="L5" s="29"/>
      <c r="M5" s="29"/>
    </row>
    <row r="6" spans="1:13" ht="18" customHeight="1">
      <c r="I6" s="3" t="s">
        <v>3</v>
      </c>
      <c r="J6" s="29"/>
      <c r="K6" s="29"/>
      <c r="L6" s="29"/>
      <c r="M6" s="29"/>
    </row>
    <row r="7" spans="1:13" ht="18" customHeight="1">
      <c r="I7" s="3" t="s">
        <v>4</v>
      </c>
      <c r="J7" s="29"/>
      <c r="K7" s="29"/>
      <c r="L7" s="29"/>
      <c r="M7" s="29"/>
    </row>
    <row r="8" spans="1:13" ht="17">
      <c r="I8" s="2" t="s">
        <v>5</v>
      </c>
      <c r="J8" s="28"/>
      <c r="K8" s="28"/>
      <c r="L8" s="28"/>
      <c r="M8" s="28"/>
    </row>
    <row r="9" spans="1:13" ht="17">
      <c r="J9" s="2" t="s">
        <v>6</v>
      </c>
    </row>
    <row r="10" spans="1:13" ht="36">
      <c r="A10" s="1" t="s">
        <v>7</v>
      </c>
      <c r="B10" s="6" t="s">
        <v>8</v>
      </c>
      <c r="C10" s="6" t="s">
        <v>9</v>
      </c>
      <c r="D10" s="6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5" t="s">
        <v>16</v>
      </c>
      <c r="K10" s="5" t="s">
        <v>17</v>
      </c>
      <c r="L10" s="6" t="s">
        <v>18</v>
      </c>
      <c r="M10" s="5" t="s">
        <v>19</v>
      </c>
    </row>
    <row r="11" spans="1:13" ht="17">
      <c r="A11" s="7">
        <v>1</v>
      </c>
      <c r="B11" s="15"/>
      <c r="C11" s="8"/>
      <c r="D11" s="8"/>
      <c r="E11" s="9"/>
      <c r="F11" s="9"/>
      <c r="G11" s="10">
        <f>E11*F11</f>
        <v>0</v>
      </c>
      <c r="H11" s="16"/>
      <c r="I11" s="17"/>
      <c r="J11" s="1" t="str">
        <f>IF(E11="","",IF(E11&gt;=500000,"該当","非該当"))</f>
        <v/>
      </c>
      <c r="K11" s="8"/>
      <c r="L11" s="11" t="str">
        <f>IF(OR(B11="",$J$8=""),"",IF($J$8="地域一体型",2/3,1/2))</f>
        <v/>
      </c>
      <c r="M11" s="8"/>
    </row>
    <row r="12" spans="1:13" ht="17">
      <c r="A12" s="7">
        <v>2</v>
      </c>
      <c r="B12" s="15"/>
      <c r="C12" s="8"/>
      <c r="D12" s="8"/>
      <c r="E12" s="9"/>
      <c r="F12" s="9"/>
      <c r="G12" s="10">
        <f>E12*F12</f>
        <v>0</v>
      </c>
      <c r="H12" s="8"/>
      <c r="I12" s="17"/>
      <c r="J12" s="1" t="str">
        <f t="shared" ref="J12:J40" si="0">IF(E12="","",IF(E12&gt;=500000,"該当","非該当"))</f>
        <v/>
      </c>
      <c r="K12" s="8"/>
      <c r="L12" s="11" t="str">
        <f t="shared" ref="L12:L40" si="1">IF(OR(B12="",$J$8=""),"",IF($J$8="地域一体型",2/3,1/2))</f>
        <v/>
      </c>
      <c r="M12" s="8"/>
    </row>
    <row r="13" spans="1:13" ht="17">
      <c r="A13" s="7">
        <v>3</v>
      </c>
      <c r="B13" s="15"/>
      <c r="C13" s="8"/>
      <c r="D13" s="8"/>
      <c r="E13" s="9"/>
      <c r="F13" s="9"/>
      <c r="G13" s="10">
        <f t="shared" ref="G13:G40" si="2">E13*F13</f>
        <v>0</v>
      </c>
      <c r="H13" s="8"/>
      <c r="I13" s="17"/>
      <c r="J13" s="1" t="str">
        <f t="shared" si="0"/>
        <v/>
      </c>
      <c r="K13" s="8"/>
      <c r="L13" s="11" t="str">
        <f t="shared" si="1"/>
        <v/>
      </c>
      <c r="M13" s="8"/>
    </row>
    <row r="14" spans="1:13" ht="17">
      <c r="A14" s="7">
        <v>4</v>
      </c>
      <c r="B14" s="15"/>
      <c r="C14" s="8"/>
      <c r="D14" s="8"/>
      <c r="E14" s="9"/>
      <c r="F14" s="9"/>
      <c r="G14" s="10">
        <f t="shared" si="2"/>
        <v>0</v>
      </c>
      <c r="H14" s="8"/>
      <c r="I14" s="17"/>
      <c r="J14" s="1" t="str">
        <f t="shared" si="0"/>
        <v/>
      </c>
      <c r="K14" s="8"/>
      <c r="L14" s="11" t="str">
        <f t="shared" si="1"/>
        <v/>
      </c>
      <c r="M14" s="8"/>
    </row>
    <row r="15" spans="1:13" ht="17">
      <c r="A15" s="7">
        <v>5</v>
      </c>
      <c r="B15" s="15"/>
      <c r="C15" s="8"/>
      <c r="D15" s="8"/>
      <c r="E15" s="9"/>
      <c r="F15" s="9"/>
      <c r="G15" s="10">
        <f>E15*F15</f>
        <v>0</v>
      </c>
      <c r="H15" s="8"/>
      <c r="I15" s="17"/>
      <c r="J15" s="1" t="str">
        <f t="shared" si="0"/>
        <v/>
      </c>
      <c r="K15" s="8"/>
      <c r="L15" s="11" t="str">
        <f t="shared" si="1"/>
        <v/>
      </c>
      <c r="M15" s="8"/>
    </row>
    <row r="16" spans="1:13" ht="17">
      <c r="A16" s="7">
        <v>6</v>
      </c>
      <c r="B16" s="15"/>
      <c r="C16" s="8"/>
      <c r="D16" s="8"/>
      <c r="E16" s="9"/>
      <c r="F16" s="9"/>
      <c r="G16" s="10">
        <f t="shared" si="2"/>
        <v>0</v>
      </c>
      <c r="H16" s="8"/>
      <c r="I16" s="17"/>
      <c r="J16" s="1" t="str">
        <f t="shared" si="0"/>
        <v/>
      </c>
      <c r="K16" s="8"/>
      <c r="L16" s="11" t="str">
        <f t="shared" si="1"/>
        <v/>
      </c>
      <c r="M16" s="8"/>
    </row>
    <row r="17" spans="1:13" ht="17">
      <c r="A17" s="7">
        <v>7</v>
      </c>
      <c r="B17" s="15"/>
      <c r="C17" s="8"/>
      <c r="D17" s="8"/>
      <c r="E17" s="9"/>
      <c r="F17" s="9"/>
      <c r="G17" s="10">
        <f t="shared" si="2"/>
        <v>0</v>
      </c>
      <c r="H17" s="8"/>
      <c r="I17" s="17"/>
      <c r="J17" s="1" t="str">
        <f t="shared" si="0"/>
        <v/>
      </c>
      <c r="K17" s="8"/>
      <c r="L17" s="11" t="str">
        <f t="shared" si="1"/>
        <v/>
      </c>
      <c r="M17" s="8"/>
    </row>
    <row r="18" spans="1:13" ht="17">
      <c r="A18" s="7">
        <v>8</v>
      </c>
      <c r="B18" s="15"/>
      <c r="C18" s="8"/>
      <c r="D18" s="8"/>
      <c r="E18" s="9"/>
      <c r="F18" s="9"/>
      <c r="G18" s="10">
        <f t="shared" si="2"/>
        <v>0</v>
      </c>
      <c r="H18" s="8"/>
      <c r="I18" s="17"/>
      <c r="J18" s="1" t="str">
        <f t="shared" si="0"/>
        <v/>
      </c>
      <c r="K18" s="8"/>
      <c r="L18" s="11" t="str">
        <f t="shared" si="1"/>
        <v/>
      </c>
      <c r="M18" s="8"/>
    </row>
    <row r="19" spans="1:13" ht="17">
      <c r="A19" s="7">
        <v>9</v>
      </c>
      <c r="B19" s="15"/>
      <c r="C19" s="8"/>
      <c r="D19" s="8"/>
      <c r="E19" s="9"/>
      <c r="F19" s="9"/>
      <c r="G19" s="10">
        <f t="shared" si="2"/>
        <v>0</v>
      </c>
      <c r="H19" s="8"/>
      <c r="I19" s="17"/>
      <c r="J19" s="1" t="str">
        <f t="shared" si="0"/>
        <v/>
      </c>
      <c r="K19" s="8"/>
      <c r="L19" s="11" t="str">
        <f t="shared" si="1"/>
        <v/>
      </c>
      <c r="M19" s="8"/>
    </row>
    <row r="20" spans="1:13" ht="17">
      <c r="A20" s="7">
        <v>10</v>
      </c>
      <c r="B20" s="15"/>
      <c r="C20" s="8"/>
      <c r="D20" s="8"/>
      <c r="E20" s="9"/>
      <c r="F20" s="9"/>
      <c r="G20" s="10">
        <f t="shared" si="2"/>
        <v>0</v>
      </c>
      <c r="H20" s="8"/>
      <c r="I20" s="17"/>
      <c r="J20" s="1" t="str">
        <f t="shared" si="0"/>
        <v/>
      </c>
      <c r="K20" s="8"/>
      <c r="L20" s="11" t="str">
        <f t="shared" si="1"/>
        <v/>
      </c>
      <c r="M20" s="8"/>
    </row>
    <row r="21" spans="1:13" ht="17">
      <c r="A21" s="7">
        <v>11</v>
      </c>
      <c r="B21" s="15"/>
      <c r="C21" s="8"/>
      <c r="D21" s="8"/>
      <c r="E21" s="9"/>
      <c r="F21" s="9"/>
      <c r="G21" s="10">
        <f t="shared" si="2"/>
        <v>0</v>
      </c>
      <c r="H21" s="8"/>
      <c r="I21" s="17"/>
      <c r="J21" s="1" t="str">
        <f t="shared" si="0"/>
        <v/>
      </c>
      <c r="K21" s="8"/>
      <c r="L21" s="11" t="str">
        <f t="shared" si="1"/>
        <v/>
      </c>
      <c r="M21" s="8"/>
    </row>
    <row r="22" spans="1:13" ht="17">
      <c r="A22" s="7">
        <v>12</v>
      </c>
      <c r="B22" s="15"/>
      <c r="C22" s="8"/>
      <c r="D22" s="8"/>
      <c r="E22" s="9"/>
      <c r="F22" s="9"/>
      <c r="G22" s="10">
        <f t="shared" si="2"/>
        <v>0</v>
      </c>
      <c r="H22" s="8"/>
      <c r="I22" s="17"/>
      <c r="J22" s="1" t="str">
        <f t="shared" si="0"/>
        <v/>
      </c>
      <c r="K22" s="8"/>
      <c r="L22" s="11" t="str">
        <f t="shared" si="1"/>
        <v/>
      </c>
      <c r="M22" s="8"/>
    </row>
    <row r="23" spans="1:13" ht="17">
      <c r="A23" s="7">
        <v>13</v>
      </c>
      <c r="B23" s="15"/>
      <c r="C23" s="8"/>
      <c r="D23" s="8"/>
      <c r="E23" s="9"/>
      <c r="F23" s="9"/>
      <c r="G23" s="10">
        <f t="shared" si="2"/>
        <v>0</v>
      </c>
      <c r="H23" s="8"/>
      <c r="I23" s="17"/>
      <c r="J23" s="1" t="str">
        <f t="shared" si="0"/>
        <v/>
      </c>
      <c r="K23" s="8"/>
      <c r="L23" s="11" t="str">
        <f t="shared" si="1"/>
        <v/>
      </c>
      <c r="M23" s="8"/>
    </row>
    <row r="24" spans="1:13" ht="17">
      <c r="A24" s="7">
        <v>14</v>
      </c>
      <c r="B24" s="15"/>
      <c r="C24" s="8"/>
      <c r="D24" s="8"/>
      <c r="E24" s="9"/>
      <c r="F24" s="9"/>
      <c r="G24" s="10">
        <f t="shared" si="2"/>
        <v>0</v>
      </c>
      <c r="H24" s="8"/>
      <c r="I24" s="17"/>
      <c r="J24" s="1" t="str">
        <f t="shared" si="0"/>
        <v/>
      </c>
      <c r="K24" s="8"/>
      <c r="L24" s="11" t="str">
        <f t="shared" si="1"/>
        <v/>
      </c>
      <c r="M24" s="8"/>
    </row>
    <row r="25" spans="1:13" ht="17">
      <c r="A25" s="7">
        <v>15</v>
      </c>
      <c r="B25" s="15"/>
      <c r="C25" s="8"/>
      <c r="D25" s="8"/>
      <c r="E25" s="9"/>
      <c r="F25" s="9"/>
      <c r="G25" s="10">
        <f t="shared" si="2"/>
        <v>0</v>
      </c>
      <c r="H25" s="8"/>
      <c r="I25" s="17"/>
      <c r="J25" s="1" t="str">
        <f t="shared" si="0"/>
        <v/>
      </c>
      <c r="K25" s="8"/>
      <c r="L25" s="11" t="str">
        <f t="shared" si="1"/>
        <v/>
      </c>
      <c r="M25" s="8"/>
    </row>
    <row r="26" spans="1:13" ht="17">
      <c r="A26" s="7">
        <v>16</v>
      </c>
      <c r="B26" s="15"/>
      <c r="C26" s="8"/>
      <c r="D26" s="8"/>
      <c r="E26" s="9"/>
      <c r="F26" s="9"/>
      <c r="G26" s="10">
        <f t="shared" si="2"/>
        <v>0</v>
      </c>
      <c r="H26" s="8"/>
      <c r="I26" s="17"/>
      <c r="J26" s="1" t="str">
        <f t="shared" si="0"/>
        <v/>
      </c>
      <c r="K26" s="8"/>
      <c r="L26" s="11" t="str">
        <f t="shared" si="1"/>
        <v/>
      </c>
      <c r="M26" s="8"/>
    </row>
    <row r="27" spans="1:13" ht="17">
      <c r="A27" s="7">
        <v>17</v>
      </c>
      <c r="B27" s="15"/>
      <c r="C27" s="8"/>
      <c r="D27" s="8"/>
      <c r="E27" s="9"/>
      <c r="F27" s="9"/>
      <c r="G27" s="10">
        <f t="shared" si="2"/>
        <v>0</v>
      </c>
      <c r="H27" s="8"/>
      <c r="I27" s="17"/>
      <c r="J27" s="1" t="str">
        <f t="shared" si="0"/>
        <v/>
      </c>
      <c r="K27" s="8"/>
      <c r="L27" s="11" t="str">
        <f t="shared" si="1"/>
        <v/>
      </c>
      <c r="M27" s="8"/>
    </row>
    <row r="28" spans="1:13" ht="17">
      <c r="A28" s="7">
        <v>18</v>
      </c>
      <c r="B28" s="15"/>
      <c r="C28" s="8"/>
      <c r="D28" s="8"/>
      <c r="E28" s="9"/>
      <c r="F28" s="9"/>
      <c r="G28" s="10">
        <f t="shared" si="2"/>
        <v>0</v>
      </c>
      <c r="H28" s="8"/>
      <c r="I28" s="17"/>
      <c r="J28" s="1" t="str">
        <f t="shared" si="0"/>
        <v/>
      </c>
      <c r="K28" s="8"/>
      <c r="L28" s="11" t="str">
        <f t="shared" si="1"/>
        <v/>
      </c>
      <c r="M28" s="8"/>
    </row>
    <row r="29" spans="1:13" ht="17">
      <c r="A29" s="7">
        <v>19</v>
      </c>
      <c r="B29" s="15"/>
      <c r="C29" s="8"/>
      <c r="D29" s="8"/>
      <c r="E29" s="9"/>
      <c r="F29" s="9"/>
      <c r="G29" s="10">
        <f t="shared" si="2"/>
        <v>0</v>
      </c>
      <c r="H29" s="8"/>
      <c r="I29" s="17"/>
      <c r="J29" s="1" t="str">
        <f t="shared" si="0"/>
        <v/>
      </c>
      <c r="K29" s="8"/>
      <c r="L29" s="11" t="str">
        <f t="shared" si="1"/>
        <v/>
      </c>
      <c r="M29" s="8"/>
    </row>
    <row r="30" spans="1:13" ht="17">
      <c r="A30" s="7">
        <v>20</v>
      </c>
      <c r="B30" s="15"/>
      <c r="C30" s="8"/>
      <c r="D30" s="8"/>
      <c r="E30" s="9"/>
      <c r="F30" s="9"/>
      <c r="G30" s="10">
        <f t="shared" si="2"/>
        <v>0</v>
      </c>
      <c r="H30" s="8"/>
      <c r="I30" s="17"/>
      <c r="J30" s="1" t="str">
        <f t="shared" si="0"/>
        <v/>
      </c>
      <c r="K30" s="8"/>
      <c r="L30" s="11" t="str">
        <f t="shared" si="1"/>
        <v/>
      </c>
      <c r="M30" s="8"/>
    </row>
    <row r="31" spans="1:13" ht="17">
      <c r="A31" s="7">
        <v>21</v>
      </c>
      <c r="B31" s="15"/>
      <c r="C31" s="8"/>
      <c r="D31" s="8"/>
      <c r="E31" s="9"/>
      <c r="F31" s="9"/>
      <c r="G31" s="10">
        <f t="shared" si="2"/>
        <v>0</v>
      </c>
      <c r="H31" s="8"/>
      <c r="I31" s="17"/>
      <c r="J31" s="1" t="str">
        <f t="shared" si="0"/>
        <v/>
      </c>
      <c r="K31" s="8"/>
      <c r="L31" s="11" t="str">
        <f t="shared" si="1"/>
        <v/>
      </c>
      <c r="M31" s="8"/>
    </row>
    <row r="32" spans="1:13" ht="17">
      <c r="A32" s="7">
        <v>22</v>
      </c>
      <c r="B32" s="15"/>
      <c r="C32" s="8"/>
      <c r="D32" s="8"/>
      <c r="E32" s="9"/>
      <c r="F32" s="9"/>
      <c r="G32" s="10">
        <f t="shared" si="2"/>
        <v>0</v>
      </c>
      <c r="H32" s="8"/>
      <c r="I32" s="17"/>
      <c r="J32" s="1" t="str">
        <f t="shared" si="0"/>
        <v/>
      </c>
      <c r="K32" s="8"/>
      <c r="L32" s="11" t="str">
        <f t="shared" si="1"/>
        <v/>
      </c>
      <c r="M32" s="8"/>
    </row>
    <row r="33" spans="1:13" ht="17">
      <c r="A33" s="7">
        <v>23</v>
      </c>
      <c r="B33" s="15"/>
      <c r="C33" s="8"/>
      <c r="D33" s="8"/>
      <c r="E33" s="9"/>
      <c r="F33" s="9"/>
      <c r="G33" s="10">
        <f t="shared" si="2"/>
        <v>0</v>
      </c>
      <c r="H33" s="8"/>
      <c r="I33" s="17"/>
      <c r="J33" s="1" t="str">
        <f t="shared" si="0"/>
        <v/>
      </c>
      <c r="K33" s="8"/>
      <c r="L33" s="11" t="str">
        <f t="shared" si="1"/>
        <v/>
      </c>
      <c r="M33" s="8"/>
    </row>
    <row r="34" spans="1:13" ht="17">
      <c r="A34" s="7">
        <v>24</v>
      </c>
      <c r="B34" s="15"/>
      <c r="C34" s="8"/>
      <c r="D34" s="8"/>
      <c r="E34" s="9"/>
      <c r="F34" s="9"/>
      <c r="G34" s="10">
        <f t="shared" si="2"/>
        <v>0</v>
      </c>
      <c r="H34" s="8"/>
      <c r="I34" s="17"/>
      <c r="J34" s="1" t="str">
        <f t="shared" si="0"/>
        <v/>
      </c>
      <c r="K34" s="8"/>
      <c r="L34" s="11" t="str">
        <f t="shared" si="1"/>
        <v/>
      </c>
      <c r="M34" s="8"/>
    </row>
    <row r="35" spans="1:13" ht="17">
      <c r="A35" s="7">
        <v>25</v>
      </c>
      <c r="B35" s="15"/>
      <c r="C35" s="8"/>
      <c r="D35" s="8"/>
      <c r="E35" s="9"/>
      <c r="F35" s="9"/>
      <c r="G35" s="10">
        <f t="shared" si="2"/>
        <v>0</v>
      </c>
      <c r="H35" s="8"/>
      <c r="I35" s="17"/>
      <c r="J35" s="1" t="str">
        <f t="shared" si="0"/>
        <v/>
      </c>
      <c r="K35" s="8"/>
      <c r="L35" s="11" t="str">
        <f t="shared" si="1"/>
        <v/>
      </c>
      <c r="M35" s="8"/>
    </row>
    <row r="36" spans="1:13" ht="17">
      <c r="A36" s="7">
        <v>26</v>
      </c>
      <c r="B36" s="15"/>
      <c r="C36" s="8"/>
      <c r="D36" s="8"/>
      <c r="E36" s="9"/>
      <c r="F36" s="9"/>
      <c r="G36" s="10">
        <f t="shared" si="2"/>
        <v>0</v>
      </c>
      <c r="H36" s="8"/>
      <c r="I36" s="17"/>
      <c r="J36" s="1" t="str">
        <f t="shared" si="0"/>
        <v/>
      </c>
      <c r="K36" s="8"/>
      <c r="L36" s="11" t="str">
        <f t="shared" si="1"/>
        <v/>
      </c>
      <c r="M36" s="8"/>
    </row>
    <row r="37" spans="1:13" ht="17">
      <c r="A37" s="7">
        <v>27</v>
      </c>
      <c r="B37" s="15"/>
      <c r="C37" s="8"/>
      <c r="D37" s="8"/>
      <c r="E37" s="9"/>
      <c r="F37" s="9"/>
      <c r="G37" s="10">
        <f t="shared" si="2"/>
        <v>0</v>
      </c>
      <c r="H37" s="8"/>
      <c r="I37" s="17"/>
      <c r="J37" s="1" t="str">
        <f t="shared" si="0"/>
        <v/>
      </c>
      <c r="K37" s="8"/>
      <c r="L37" s="11" t="str">
        <f t="shared" si="1"/>
        <v/>
      </c>
      <c r="M37" s="8"/>
    </row>
    <row r="38" spans="1:13" ht="17">
      <c r="A38" s="7">
        <v>28</v>
      </c>
      <c r="B38" s="15"/>
      <c r="C38" s="8"/>
      <c r="D38" s="8"/>
      <c r="E38" s="9"/>
      <c r="F38" s="9"/>
      <c r="G38" s="10">
        <f t="shared" si="2"/>
        <v>0</v>
      </c>
      <c r="H38" s="8"/>
      <c r="I38" s="17"/>
      <c r="J38" s="1" t="str">
        <f t="shared" si="0"/>
        <v/>
      </c>
      <c r="K38" s="8"/>
      <c r="L38" s="11" t="str">
        <f t="shared" si="1"/>
        <v/>
      </c>
      <c r="M38" s="8"/>
    </row>
    <row r="39" spans="1:13" ht="17">
      <c r="A39" s="7">
        <v>29</v>
      </c>
      <c r="B39" s="15"/>
      <c r="C39" s="8"/>
      <c r="D39" s="8"/>
      <c r="E39" s="9"/>
      <c r="F39" s="9"/>
      <c r="G39" s="10">
        <f t="shared" si="2"/>
        <v>0</v>
      </c>
      <c r="H39" s="8"/>
      <c r="I39" s="17"/>
      <c r="J39" s="1" t="str">
        <f t="shared" si="0"/>
        <v/>
      </c>
      <c r="K39" s="8"/>
      <c r="L39" s="11" t="str">
        <f t="shared" si="1"/>
        <v/>
      </c>
      <c r="M39" s="8"/>
    </row>
    <row r="40" spans="1:13" ht="17">
      <c r="A40" s="7">
        <v>30</v>
      </c>
      <c r="B40" s="15"/>
      <c r="C40" s="8"/>
      <c r="D40" s="8"/>
      <c r="E40" s="9"/>
      <c r="F40" s="9"/>
      <c r="G40" s="10">
        <f t="shared" si="2"/>
        <v>0</v>
      </c>
      <c r="H40" s="8"/>
      <c r="I40" s="17"/>
      <c r="J40" s="1" t="str">
        <f t="shared" si="0"/>
        <v/>
      </c>
      <c r="K40" s="8"/>
      <c r="L40" s="11" t="str">
        <f t="shared" si="1"/>
        <v/>
      </c>
      <c r="M40" s="8"/>
    </row>
    <row r="41" spans="1:13" ht="18">
      <c r="A41" s="27" t="s">
        <v>20</v>
      </c>
      <c r="B41" s="27"/>
      <c r="C41" s="27"/>
      <c r="D41" s="27"/>
      <c r="E41" s="27"/>
      <c r="F41" s="27"/>
      <c r="G41" s="27"/>
      <c r="H41" s="27"/>
    </row>
    <row r="42" spans="1:13" ht="18">
      <c r="A42" s="25" t="s">
        <v>21</v>
      </c>
      <c r="B42" s="24"/>
      <c r="C42" s="24"/>
      <c r="D42" s="24"/>
      <c r="E42" s="24"/>
      <c r="F42" s="24"/>
    </row>
    <row r="43" spans="1:13" ht="18">
      <c r="A43" s="24" t="s">
        <v>22</v>
      </c>
      <c r="B43" s="24"/>
      <c r="C43" s="24"/>
      <c r="D43" s="24"/>
      <c r="E43" s="24"/>
      <c r="F43" s="24"/>
    </row>
  </sheetData>
  <sheetProtection algorithmName="SHA-512" hashValue="nKdlhVxWa6Ym/SyHrNSFoTeQZTmIXaU3RZ6ydhOShwIi7EIoTASw3Yqz9SrIlvGlMkl/G/NOzxmKiBnwjte8Rg==" saltValue="e+DS2RsaVAxkqypT58vs1g==" spinCount="100000" sheet="1" objects="1" scenarios="1" selectLockedCells="1"/>
  <mergeCells count="9">
    <mergeCell ref="A43:F43"/>
    <mergeCell ref="A42:F42"/>
    <mergeCell ref="I2:M2"/>
    <mergeCell ref="A41:H41"/>
    <mergeCell ref="J8:M8"/>
    <mergeCell ref="J7:M7"/>
    <mergeCell ref="J6:M6"/>
    <mergeCell ref="J5:M5"/>
    <mergeCell ref="J4:M4"/>
  </mergeCells>
  <phoneticPr fontId="2"/>
  <dataValidations count="1">
    <dataValidation type="list" allowBlank="1" showInputMessage="1" showErrorMessage="1" sqref="J8:M8" xr:uid="{EA6F8359-3D69-4BC0-A75D-18CF4A4EC52D}">
      <formula1>"地域一体型,一般型"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0C2C83-A973-48C1-B715-D9FAFCBFA26E}">
          <x14:formula1>
            <xm:f>リスト!$B$2:$B$8</xm:f>
          </x14:formula1>
          <xm:sqref>B11:B40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4F04-FA17-42C9-8AA3-BF2B95A5BB0C}">
  <sheetPr>
    <tabColor rgb="FFFFFFCC"/>
  </sheetPr>
  <dimension ref="A1:M43"/>
  <sheetViews>
    <sheetView showGridLines="0" zoomScale="70" zoomScaleNormal="70" workbookViewId="0">
      <selection activeCell="C38" sqref="C38"/>
    </sheetView>
  </sheetViews>
  <sheetFormatPr baseColWidth="10" defaultColWidth="8.6640625" defaultRowHeight="13.5" customHeight="1"/>
  <cols>
    <col min="1" max="1" width="3.1640625" style="2" bestFit="1" customWidth="1"/>
    <col min="2" max="2" width="50.33203125" style="2" bestFit="1" customWidth="1"/>
    <col min="3" max="3" width="45" style="2" bestFit="1" customWidth="1"/>
    <col min="4" max="4" width="43.1640625" style="2" customWidth="1"/>
    <col min="5" max="5" width="12.1640625" style="2" customWidth="1"/>
    <col min="6" max="6" width="8.6640625" style="2"/>
    <col min="7" max="7" width="12.1640625" style="2" customWidth="1"/>
    <col min="8" max="8" width="11" style="2" customWidth="1"/>
    <col min="9" max="9" width="16.1640625" style="2" bestFit="1" customWidth="1"/>
    <col min="10" max="10" width="11.33203125" style="2" bestFit="1" customWidth="1"/>
    <col min="11" max="11" width="29.1640625" style="2" customWidth="1"/>
    <col min="12" max="12" width="7" style="2" bestFit="1" customWidth="1"/>
    <col min="13" max="13" width="29" style="2" customWidth="1"/>
    <col min="14" max="16384" width="8.6640625" style="2"/>
  </cols>
  <sheetData>
    <row r="1" spans="1:13" ht="17">
      <c r="A1" s="2" t="s">
        <v>0</v>
      </c>
    </row>
    <row r="2" spans="1:13" ht="18" customHeight="1">
      <c r="B2" s="4"/>
      <c r="C2" s="4"/>
      <c r="D2" s="4"/>
      <c r="E2" s="4"/>
      <c r="F2" s="4"/>
      <c r="G2" s="4"/>
      <c r="H2" s="4"/>
      <c r="I2" s="26" t="s">
        <v>23</v>
      </c>
      <c r="J2" s="26"/>
      <c r="K2" s="26"/>
      <c r="L2" s="26"/>
      <c r="M2" s="26"/>
    </row>
    <row r="3" spans="1:13" ht="18" customHeight="1">
      <c r="B3" s="4"/>
      <c r="C3" s="4"/>
      <c r="D3" s="4"/>
      <c r="E3" s="4"/>
      <c r="F3" s="4"/>
      <c r="G3" s="4"/>
      <c r="H3" s="4"/>
      <c r="I3" s="4"/>
      <c r="J3" s="4"/>
    </row>
    <row r="4" spans="1:13" ht="18" customHeight="1">
      <c r="B4" s="4"/>
      <c r="C4" s="4"/>
      <c r="D4" s="4"/>
      <c r="E4" s="4"/>
      <c r="F4" s="4"/>
      <c r="G4" s="4"/>
      <c r="H4" s="4"/>
      <c r="I4" s="3" t="s">
        <v>1</v>
      </c>
      <c r="J4" s="30" t="str" cm="1">
        <f t="array" ref="J4">IF(AND(LEN(J5)=14,LEFT(J5,2)="OT",MID(J5,3,2)="08",MID(J5,5,1)="K",SUMPRODUCT(--ISNUMBER(FIND(MID(J5,ROW($6:$14),1),"0123456789")))=9),LEFT(J5,4)&amp;"P"&amp;MID(J5,6,5)&amp;"0000","交付申請番号を正しくご入力ください　※半角数字・大文字小文字もご注意ください")</f>
        <v>OT08P000000000</v>
      </c>
      <c r="K4" s="30"/>
      <c r="L4" s="30"/>
      <c r="M4" s="30"/>
    </row>
    <row r="5" spans="1:13" ht="18" customHeight="1">
      <c r="B5" s="4"/>
      <c r="C5" s="4"/>
      <c r="D5" s="4"/>
      <c r="E5" s="4"/>
      <c r="F5" s="4"/>
      <c r="G5" s="4"/>
      <c r="H5" s="4"/>
      <c r="I5" s="3" t="s">
        <v>2</v>
      </c>
      <c r="J5" s="31" t="s">
        <v>24</v>
      </c>
      <c r="K5" s="31"/>
      <c r="L5" s="31"/>
      <c r="M5" s="31"/>
    </row>
    <row r="6" spans="1:13" ht="18" customHeight="1">
      <c r="I6" s="3" t="s">
        <v>3</v>
      </c>
      <c r="J6" s="31" t="s">
        <v>25</v>
      </c>
      <c r="K6" s="31"/>
      <c r="L6" s="31"/>
      <c r="M6" s="31"/>
    </row>
    <row r="7" spans="1:13" ht="18" customHeight="1">
      <c r="I7" s="3" t="s">
        <v>4</v>
      </c>
      <c r="J7" s="31" t="s">
        <v>26</v>
      </c>
      <c r="K7" s="31"/>
      <c r="L7" s="31"/>
      <c r="M7" s="31"/>
    </row>
    <row r="8" spans="1:13" ht="17">
      <c r="I8" s="2" t="s">
        <v>5</v>
      </c>
      <c r="J8" s="32" t="s">
        <v>27</v>
      </c>
      <c r="K8" s="32"/>
      <c r="L8" s="32"/>
      <c r="M8" s="32"/>
    </row>
    <row r="9" spans="1:13" ht="17">
      <c r="J9" s="2" t="s">
        <v>6</v>
      </c>
    </row>
    <row r="10" spans="1:13" ht="36">
      <c r="A10" s="1" t="s">
        <v>7</v>
      </c>
      <c r="B10" s="6" t="s">
        <v>8</v>
      </c>
      <c r="C10" s="6" t="s">
        <v>9</v>
      </c>
      <c r="D10" s="6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5" t="s">
        <v>16</v>
      </c>
      <c r="K10" s="5" t="s">
        <v>17</v>
      </c>
      <c r="L10" s="6" t="s">
        <v>18</v>
      </c>
      <c r="M10" s="5" t="s">
        <v>19</v>
      </c>
    </row>
    <row r="11" spans="1:13" ht="17">
      <c r="A11" s="7">
        <v>1</v>
      </c>
      <c r="B11" s="18" t="s">
        <v>28</v>
      </c>
      <c r="C11" s="19" t="s">
        <v>29</v>
      </c>
      <c r="D11" s="19" t="s">
        <v>30</v>
      </c>
      <c r="E11" s="20">
        <v>40000000</v>
      </c>
      <c r="F11" s="20">
        <v>1</v>
      </c>
      <c r="G11" s="21">
        <f>E11*F11</f>
        <v>40000000</v>
      </c>
      <c r="H11" s="22">
        <v>46377</v>
      </c>
      <c r="I11" s="23" t="s">
        <v>31</v>
      </c>
      <c r="J11" s="1" t="str">
        <f>IF(E11="","",IF(E11&gt;=500000,"該当","非該当"))</f>
        <v>該当</v>
      </c>
      <c r="K11" s="19" t="s">
        <v>32</v>
      </c>
      <c r="L11" s="11">
        <f>IF(OR(B11="",$J$8=""),"",IF($J$8="地域一体型",2/3,1/2))</f>
        <v>0.5</v>
      </c>
      <c r="M11" s="19"/>
    </row>
    <row r="12" spans="1:13" ht="17">
      <c r="A12" s="7">
        <v>2</v>
      </c>
      <c r="B12" s="18" t="s">
        <v>33</v>
      </c>
      <c r="C12" s="19" t="s">
        <v>34</v>
      </c>
      <c r="D12" s="19" t="s">
        <v>35</v>
      </c>
      <c r="E12" s="20">
        <v>600000</v>
      </c>
      <c r="F12" s="20">
        <v>2</v>
      </c>
      <c r="G12" s="21">
        <f>E12*F12</f>
        <v>1200000</v>
      </c>
      <c r="H12" s="22">
        <v>46397</v>
      </c>
      <c r="I12" s="23" t="s">
        <v>36</v>
      </c>
      <c r="J12" s="1" t="str">
        <f t="shared" ref="J12:J40" si="0">IF(E12="","",IF(E12&gt;=500000,"該当","非該当"))</f>
        <v>該当</v>
      </c>
      <c r="K12" s="19" t="s">
        <v>32</v>
      </c>
      <c r="L12" s="11">
        <f t="shared" ref="L12:L40" si="1">IF(OR(B12="",$J$8=""),"",IF($J$8="地域一体型",2/3,1/2))</f>
        <v>0.5</v>
      </c>
      <c r="M12" s="19"/>
    </row>
    <row r="13" spans="1:13" ht="17">
      <c r="A13" s="7">
        <v>3</v>
      </c>
      <c r="B13" s="18" t="s">
        <v>37</v>
      </c>
      <c r="C13" s="19" t="s">
        <v>38</v>
      </c>
      <c r="D13" s="19" t="s">
        <v>39</v>
      </c>
      <c r="E13" s="20">
        <v>6000000</v>
      </c>
      <c r="F13" s="20">
        <v>1</v>
      </c>
      <c r="G13" s="21">
        <f t="shared" ref="G13:G40" si="2">E13*F13</f>
        <v>6000000</v>
      </c>
      <c r="H13" s="22">
        <v>46398</v>
      </c>
      <c r="I13" s="23" t="s">
        <v>40</v>
      </c>
      <c r="J13" s="1" t="str">
        <f t="shared" si="0"/>
        <v>該当</v>
      </c>
      <c r="K13" s="19" t="s">
        <v>32</v>
      </c>
      <c r="L13" s="11">
        <f t="shared" si="1"/>
        <v>0.5</v>
      </c>
      <c r="M13" s="19"/>
    </row>
    <row r="14" spans="1:13" ht="17">
      <c r="A14" s="7">
        <v>4</v>
      </c>
      <c r="B14" s="18"/>
      <c r="C14" s="19"/>
      <c r="D14" s="19"/>
      <c r="E14" s="20"/>
      <c r="F14" s="20"/>
      <c r="G14" s="21">
        <f t="shared" si="2"/>
        <v>0</v>
      </c>
      <c r="H14" s="19"/>
      <c r="I14" s="23"/>
      <c r="J14" s="1" t="str">
        <f t="shared" si="0"/>
        <v/>
      </c>
      <c r="K14" s="19"/>
      <c r="L14" s="11" t="str">
        <f t="shared" si="1"/>
        <v/>
      </c>
      <c r="M14" s="19"/>
    </row>
    <row r="15" spans="1:13" ht="17">
      <c r="A15" s="7">
        <v>5</v>
      </c>
      <c r="B15" s="18"/>
      <c r="C15" s="19"/>
      <c r="D15" s="19"/>
      <c r="E15" s="20"/>
      <c r="F15" s="20"/>
      <c r="G15" s="21">
        <f>E15*F15</f>
        <v>0</v>
      </c>
      <c r="H15" s="19"/>
      <c r="I15" s="23"/>
      <c r="J15" s="1" t="str">
        <f t="shared" si="0"/>
        <v/>
      </c>
      <c r="K15" s="19"/>
      <c r="L15" s="11" t="str">
        <f t="shared" si="1"/>
        <v/>
      </c>
      <c r="M15" s="19"/>
    </row>
    <row r="16" spans="1:13" ht="17">
      <c r="A16" s="7">
        <v>6</v>
      </c>
      <c r="B16" s="18"/>
      <c r="C16" s="19"/>
      <c r="D16" s="19"/>
      <c r="E16" s="20"/>
      <c r="F16" s="20"/>
      <c r="G16" s="21">
        <f t="shared" si="2"/>
        <v>0</v>
      </c>
      <c r="H16" s="19"/>
      <c r="I16" s="23"/>
      <c r="J16" s="1" t="str">
        <f t="shared" si="0"/>
        <v/>
      </c>
      <c r="K16" s="19"/>
      <c r="L16" s="11" t="str">
        <f t="shared" si="1"/>
        <v/>
      </c>
      <c r="M16" s="19"/>
    </row>
    <row r="17" spans="1:13" ht="17">
      <c r="A17" s="7">
        <v>7</v>
      </c>
      <c r="B17" s="18"/>
      <c r="C17" s="19"/>
      <c r="D17" s="19"/>
      <c r="E17" s="20"/>
      <c r="F17" s="20"/>
      <c r="G17" s="21">
        <f t="shared" si="2"/>
        <v>0</v>
      </c>
      <c r="H17" s="19"/>
      <c r="I17" s="23"/>
      <c r="J17" s="1" t="str">
        <f t="shared" si="0"/>
        <v/>
      </c>
      <c r="K17" s="19"/>
      <c r="L17" s="11" t="str">
        <f t="shared" si="1"/>
        <v/>
      </c>
      <c r="M17" s="19"/>
    </row>
    <row r="18" spans="1:13" ht="17">
      <c r="A18" s="7">
        <v>8</v>
      </c>
      <c r="B18" s="18"/>
      <c r="C18" s="19"/>
      <c r="D18" s="19"/>
      <c r="E18" s="20"/>
      <c r="F18" s="20"/>
      <c r="G18" s="21">
        <f t="shared" si="2"/>
        <v>0</v>
      </c>
      <c r="H18" s="19"/>
      <c r="I18" s="23"/>
      <c r="J18" s="1" t="str">
        <f t="shared" si="0"/>
        <v/>
      </c>
      <c r="K18" s="19"/>
      <c r="L18" s="11" t="str">
        <f t="shared" si="1"/>
        <v/>
      </c>
      <c r="M18" s="19"/>
    </row>
    <row r="19" spans="1:13" ht="17">
      <c r="A19" s="7">
        <v>9</v>
      </c>
      <c r="B19" s="18"/>
      <c r="C19" s="19"/>
      <c r="D19" s="19"/>
      <c r="E19" s="20"/>
      <c r="F19" s="20"/>
      <c r="G19" s="21">
        <f t="shared" si="2"/>
        <v>0</v>
      </c>
      <c r="H19" s="19"/>
      <c r="I19" s="23"/>
      <c r="J19" s="1" t="str">
        <f t="shared" si="0"/>
        <v/>
      </c>
      <c r="K19" s="19"/>
      <c r="L19" s="11" t="str">
        <f t="shared" si="1"/>
        <v/>
      </c>
      <c r="M19" s="19"/>
    </row>
    <row r="20" spans="1:13" ht="17">
      <c r="A20" s="7">
        <v>10</v>
      </c>
      <c r="B20" s="18"/>
      <c r="C20" s="19"/>
      <c r="D20" s="19"/>
      <c r="E20" s="20"/>
      <c r="F20" s="20"/>
      <c r="G20" s="21">
        <f t="shared" si="2"/>
        <v>0</v>
      </c>
      <c r="H20" s="19"/>
      <c r="I20" s="23"/>
      <c r="J20" s="1" t="str">
        <f t="shared" si="0"/>
        <v/>
      </c>
      <c r="K20" s="19"/>
      <c r="L20" s="11" t="str">
        <f t="shared" si="1"/>
        <v/>
      </c>
      <c r="M20" s="19"/>
    </row>
    <row r="21" spans="1:13" ht="17">
      <c r="A21" s="7">
        <v>11</v>
      </c>
      <c r="B21" s="18"/>
      <c r="C21" s="19"/>
      <c r="D21" s="19"/>
      <c r="E21" s="20"/>
      <c r="F21" s="20"/>
      <c r="G21" s="21">
        <f t="shared" si="2"/>
        <v>0</v>
      </c>
      <c r="H21" s="19"/>
      <c r="I21" s="23"/>
      <c r="J21" s="1" t="str">
        <f t="shared" si="0"/>
        <v/>
      </c>
      <c r="K21" s="19"/>
      <c r="L21" s="11" t="str">
        <f t="shared" si="1"/>
        <v/>
      </c>
      <c r="M21" s="19"/>
    </row>
    <row r="22" spans="1:13" ht="17">
      <c r="A22" s="7">
        <v>12</v>
      </c>
      <c r="B22" s="18"/>
      <c r="C22" s="19"/>
      <c r="D22" s="19"/>
      <c r="E22" s="20"/>
      <c r="F22" s="20"/>
      <c r="G22" s="21">
        <f t="shared" si="2"/>
        <v>0</v>
      </c>
      <c r="H22" s="19"/>
      <c r="I22" s="23"/>
      <c r="J22" s="1" t="str">
        <f t="shared" si="0"/>
        <v/>
      </c>
      <c r="K22" s="19"/>
      <c r="L22" s="11" t="str">
        <f t="shared" si="1"/>
        <v/>
      </c>
      <c r="M22" s="19"/>
    </row>
    <row r="23" spans="1:13" ht="17">
      <c r="A23" s="7">
        <v>13</v>
      </c>
      <c r="B23" s="18"/>
      <c r="C23" s="19"/>
      <c r="D23" s="19"/>
      <c r="E23" s="20"/>
      <c r="F23" s="20"/>
      <c r="G23" s="21">
        <f t="shared" si="2"/>
        <v>0</v>
      </c>
      <c r="H23" s="19"/>
      <c r="I23" s="23"/>
      <c r="J23" s="1" t="str">
        <f t="shared" si="0"/>
        <v/>
      </c>
      <c r="K23" s="19"/>
      <c r="L23" s="11" t="str">
        <f t="shared" si="1"/>
        <v/>
      </c>
      <c r="M23" s="19"/>
    </row>
    <row r="24" spans="1:13" ht="17">
      <c r="A24" s="7">
        <v>14</v>
      </c>
      <c r="B24" s="18"/>
      <c r="C24" s="19"/>
      <c r="D24" s="19"/>
      <c r="E24" s="20"/>
      <c r="F24" s="20"/>
      <c r="G24" s="21">
        <f t="shared" si="2"/>
        <v>0</v>
      </c>
      <c r="H24" s="19"/>
      <c r="I24" s="23"/>
      <c r="J24" s="1" t="str">
        <f t="shared" si="0"/>
        <v/>
      </c>
      <c r="K24" s="19"/>
      <c r="L24" s="11" t="str">
        <f t="shared" si="1"/>
        <v/>
      </c>
      <c r="M24" s="19"/>
    </row>
    <row r="25" spans="1:13" ht="17">
      <c r="A25" s="7">
        <v>15</v>
      </c>
      <c r="B25" s="18"/>
      <c r="C25" s="19"/>
      <c r="D25" s="19"/>
      <c r="E25" s="20"/>
      <c r="F25" s="20"/>
      <c r="G25" s="21">
        <f t="shared" si="2"/>
        <v>0</v>
      </c>
      <c r="H25" s="19"/>
      <c r="I25" s="23"/>
      <c r="J25" s="1" t="str">
        <f t="shared" si="0"/>
        <v/>
      </c>
      <c r="K25" s="19"/>
      <c r="L25" s="11" t="str">
        <f t="shared" si="1"/>
        <v/>
      </c>
      <c r="M25" s="19"/>
    </row>
    <row r="26" spans="1:13" ht="17">
      <c r="A26" s="7">
        <v>16</v>
      </c>
      <c r="B26" s="18"/>
      <c r="C26" s="19"/>
      <c r="D26" s="19"/>
      <c r="E26" s="20"/>
      <c r="F26" s="20"/>
      <c r="G26" s="21">
        <f t="shared" si="2"/>
        <v>0</v>
      </c>
      <c r="H26" s="19"/>
      <c r="I26" s="23"/>
      <c r="J26" s="1" t="str">
        <f t="shared" si="0"/>
        <v/>
      </c>
      <c r="K26" s="19"/>
      <c r="L26" s="11" t="str">
        <f t="shared" si="1"/>
        <v/>
      </c>
      <c r="M26" s="19"/>
    </row>
    <row r="27" spans="1:13" ht="17">
      <c r="A27" s="7">
        <v>17</v>
      </c>
      <c r="B27" s="18"/>
      <c r="C27" s="19"/>
      <c r="D27" s="19"/>
      <c r="E27" s="20"/>
      <c r="F27" s="20"/>
      <c r="G27" s="21">
        <f t="shared" si="2"/>
        <v>0</v>
      </c>
      <c r="H27" s="19"/>
      <c r="I27" s="23"/>
      <c r="J27" s="1" t="str">
        <f t="shared" si="0"/>
        <v/>
      </c>
      <c r="K27" s="19"/>
      <c r="L27" s="11" t="str">
        <f t="shared" si="1"/>
        <v/>
      </c>
      <c r="M27" s="19"/>
    </row>
    <row r="28" spans="1:13" ht="17">
      <c r="A28" s="7">
        <v>18</v>
      </c>
      <c r="B28" s="18"/>
      <c r="C28" s="19"/>
      <c r="D28" s="19"/>
      <c r="E28" s="20"/>
      <c r="F28" s="20"/>
      <c r="G28" s="21">
        <f t="shared" si="2"/>
        <v>0</v>
      </c>
      <c r="H28" s="19"/>
      <c r="I28" s="23"/>
      <c r="J28" s="1" t="str">
        <f t="shared" si="0"/>
        <v/>
      </c>
      <c r="K28" s="19"/>
      <c r="L28" s="11" t="str">
        <f t="shared" si="1"/>
        <v/>
      </c>
      <c r="M28" s="19"/>
    </row>
    <row r="29" spans="1:13" ht="17">
      <c r="A29" s="7">
        <v>19</v>
      </c>
      <c r="B29" s="18"/>
      <c r="C29" s="19"/>
      <c r="D29" s="19"/>
      <c r="E29" s="20"/>
      <c r="F29" s="20"/>
      <c r="G29" s="21">
        <f t="shared" si="2"/>
        <v>0</v>
      </c>
      <c r="H29" s="19"/>
      <c r="I29" s="23"/>
      <c r="J29" s="1" t="str">
        <f t="shared" si="0"/>
        <v/>
      </c>
      <c r="K29" s="19"/>
      <c r="L29" s="11" t="str">
        <f t="shared" si="1"/>
        <v/>
      </c>
      <c r="M29" s="19"/>
    </row>
    <row r="30" spans="1:13" ht="17">
      <c r="A30" s="7">
        <v>20</v>
      </c>
      <c r="B30" s="18"/>
      <c r="C30" s="19"/>
      <c r="D30" s="19"/>
      <c r="E30" s="20"/>
      <c r="F30" s="20"/>
      <c r="G30" s="21">
        <f t="shared" si="2"/>
        <v>0</v>
      </c>
      <c r="H30" s="19"/>
      <c r="I30" s="23"/>
      <c r="J30" s="1" t="str">
        <f t="shared" si="0"/>
        <v/>
      </c>
      <c r="K30" s="19"/>
      <c r="L30" s="11" t="str">
        <f t="shared" si="1"/>
        <v/>
      </c>
      <c r="M30" s="19"/>
    </row>
    <row r="31" spans="1:13" ht="17">
      <c r="A31" s="7">
        <v>21</v>
      </c>
      <c r="B31" s="18"/>
      <c r="C31" s="19"/>
      <c r="D31" s="19"/>
      <c r="E31" s="20"/>
      <c r="F31" s="20"/>
      <c r="G31" s="21">
        <f t="shared" si="2"/>
        <v>0</v>
      </c>
      <c r="H31" s="19"/>
      <c r="I31" s="23"/>
      <c r="J31" s="1" t="str">
        <f t="shared" si="0"/>
        <v/>
      </c>
      <c r="K31" s="19"/>
      <c r="L31" s="11" t="str">
        <f t="shared" si="1"/>
        <v/>
      </c>
      <c r="M31" s="19"/>
    </row>
    <row r="32" spans="1:13" ht="17">
      <c r="A32" s="7">
        <v>22</v>
      </c>
      <c r="B32" s="18"/>
      <c r="C32" s="19"/>
      <c r="D32" s="19"/>
      <c r="E32" s="20"/>
      <c r="F32" s="20"/>
      <c r="G32" s="21">
        <f t="shared" si="2"/>
        <v>0</v>
      </c>
      <c r="H32" s="19"/>
      <c r="I32" s="23"/>
      <c r="J32" s="1" t="str">
        <f t="shared" si="0"/>
        <v/>
      </c>
      <c r="K32" s="19"/>
      <c r="L32" s="11" t="str">
        <f t="shared" si="1"/>
        <v/>
      </c>
      <c r="M32" s="19"/>
    </row>
    <row r="33" spans="1:13" ht="17">
      <c r="A33" s="7">
        <v>23</v>
      </c>
      <c r="B33" s="18"/>
      <c r="C33" s="19"/>
      <c r="D33" s="19"/>
      <c r="E33" s="20"/>
      <c r="F33" s="20"/>
      <c r="G33" s="21">
        <f t="shared" si="2"/>
        <v>0</v>
      </c>
      <c r="H33" s="19"/>
      <c r="I33" s="23"/>
      <c r="J33" s="1" t="str">
        <f t="shared" si="0"/>
        <v/>
      </c>
      <c r="K33" s="19"/>
      <c r="L33" s="11" t="str">
        <f t="shared" si="1"/>
        <v/>
      </c>
      <c r="M33" s="19"/>
    </row>
    <row r="34" spans="1:13" ht="17">
      <c r="A34" s="7">
        <v>24</v>
      </c>
      <c r="B34" s="18"/>
      <c r="C34" s="19"/>
      <c r="D34" s="19"/>
      <c r="E34" s="20"/>
      <c r="F34" s="20"/>
      <c r="G34" s="21">
        <f t="shared" si="2"/>
        <v>0</v>
      </c>
      <c r="H34" s="19"/>
      <c r="I34" s="23"/>
      <c r="J34" s="1" t="str">
        <f t="shared" si="0"/>
        <v/>
      </c>
      <c r="K34" s="19"/>
      <c r="L34" s="11" t="str">
        <f t="shared" si="1"/>
        <v/>
      </c>
      <c r="M34" s="19"/>
    </row>
    <row r="35" spans="1:13" ht="17">
      <c r="A35" s="7">
        <v>25</v>
      </c>
      <c r="B35" s="18"/>
      <c r="C35" s="19"/>
      <c r="D35" s="19"/>
      <c r="E35" s="20"/>
      <c r="F35" s="20"/>
      <c r="G35" s="21">
        <f t="shared" si="2"/>
        <v>0</v>
      </c>
      <c r="H35" s="19"/>
      <c r="I35" s="23"/>
      <c r="J35" s="1" t="str">
        <f t="shared" si="0"/>
        <v/>
      </c>
      <c r="K35" s="19"/>
      <c r="L35" s="11" t="str">
        <f t="shared" si="1"/>
        <v/>
      </c>
      <c r="M35" s="19"/>
    </row>
    <row r="36" spans="1:13" ht="17">
      <c r="A36" s="7">
        <v>26</v>
      </c>
      <c r="B36" s="18"/>
      <c r="C36" s="19"/>
      <c r="D36" s="19"/>
      <c r="E36" s="20"/>
      <c r="F36" s="20"/>
      <c r="G36" s="21">
        <f t="shared" si="2"/>
        <v>0</v>
      </c>
      <c r="H36" s="19"/>
      <c r="I36" s="23"/>
      <c r="J36" s="1" t="str">
        <f t="shared" si="0"/>
        <v/>
      </c>
      <c r="K36" s="19"/>
      <c r="L36" s="11" t="str">
        <f t="shared" si="1"/>
        <v/>
      </c>
      <c r="M36" s="19"/>
    </row>
    <row r="37" spans="1:13" ht="17">
      <c r="A37" s="7">
        <v>27</v>
      </c>
      <c r="B37" s="18"/>
      <c r="C37" s="19"/>
      <c r="D37" s="19"/>
      <c r="E37" s="20"/>
      <c r="F37" s="20"/>
      <c r="G37" s="21">
        <f t="shared" si="2"/>
        <v>0</v>
      </c>
      <c r="H37" s="19"/>
      <c r="I37" s="23"/>
      <c r="J37" s="1" t="str">
        <f t="shared" si="0"/>
        <v/>
      </c>
      <c r="K37" s="19"/>
      <c r="L37" s="11" t="str">
        <f t="shared" si="1"/>
        <v/>
      </c>
      <c r="M37" s="19"/>
    </row>
    <row r="38" spans="1:13" ht="17">
      <c r="A38" s="7">
        <v>28</v>
      </c>
      <c r="B38" s="18"/>
      <c r="C38" s="19"/>
      <c r="D38" s="19"/>
      <c r="E38" s="20"/>
      <c r="F38" s="20"/>
      <c r="G38" s="21">
        <f t="shared" si="2"/>
        <v>0</v>
      </c>
      <c r="H38" s="19"/>
      <c r="I38" s="23"/>
      <c r="J38" s="1" t="str">
        <f t="shared" si="0"/>
        <v/>
      </c>
      <c r="K38" s="19"/>
      <c r="L38" s="11" t="str">
        <f t="shared" si="1"/>
        <v/>
      </c>
      <c r="M38" s="19"/>
    </row>
    <row r="39" spans="1:13" ht="17">
      <c r="A39" s="7">
        <v>29</v>
      </c>
      <c r="B39" s="18"/>
      <c r="C39" s="19"/>
      <c r="D39" s="19"/>
      <c r="E39" s="20"/>
      <c r="F39" s="20"/>
      <c r="G39" s="21">
        <f t="shared" si="2"/>
        <v>0</v>
      </c>
      <c r="H39" s="19"/>
      <c r="I39" s="23"/>
      <c r="J39" s="1" t="str">
        <f t="shared" si="0"/>
        <v/>
      </c>
      <c r="K39" s="19"/>
      <c r="L39" s="11" t="str">
        <f t="shared" si="1"/>
        <v/>
      </c>
      <c r="M39" s="19"/>
    </row>
    <row r="40" spans="1:13" ht="17">
      <c r="A40" s="7">
        <v>30</v>
      </c>
      <c r="B40" s="18"/>
      <c r="C40" s="19"/>
      <c r="D40" s="19"/>
      <c r="E40" s="20"/>
      <c r="F40" s="20"/>
      <c r="G40" s="21">
        <f t="shared" si="2"/>
        <v>0</v>
      </c>
      <c r="H40" s="19"/>
      <c r="I40" s="23"/>
      <c r="J40" s="1" t="str">
        <f t="shared" si="0"/>
        <v/>
      </c>
      <c r="K40" s="19"/>
      <c r="L40" s="11" t="str">
        <f t="shared" si="1"/>
        <v/>
      </c>
      <c r="M40" s="19"/>
    </row>
    <row r="41" spans="1:13" ht="18">
      <c r="A41" s="27" t="s">
        <v>20</v>
      </c>
      <c r="B41" s="27"/>
      <c r="C41" s="27"/>
      <c r="D41" s="27"/>
      <c r="E41" s="27"/>
      <c r="F41" s="27"/>
      <c r="G41" s="27"/>
      <c r="H41" s="27"/>
    </row>
    <row r="42" spans="1:13" ht="18">
      <c r="A42" s="25" t="s">
        <v>21</v>
      </c>
      <c r="B42" s="24"/>
      <c r="C42" s="24"/>
      <c r="D42" s="24"/>
      <c r="E42" s="24"/>
      <c r="F42" s="24"/>
    </row>
    <row r="43" spans="1:13" ht="18">
      <c r="A43" s="24" t="s">
        <v>22</v>
      </c>
      <c r="B43" s="24"/>
      <c r="C43" s="24"/>
      <c r="D43" s="24"/>
      <c r="E43" s="24"/>
      <c r="F43" s="24"/>
    </row>
  </sheetData>
  <sheetProtection algorithmName="SHA-512" hashValue="jex0AJMWPVZqdKUMn9mK5l/jE64S7qSbGW84b/mFV5laQvPWo8Q1+IGYIp4Y5mj1lnzFmDUzesowKRsUB0JMvw==" saltValue="5TP6zbg2dR/9M/Wu4oZyCA==" spinCount="100000" sheet="1" objects="1" scenarios="1" selectLockedCells="1" selectUnlockedCells="1"/>
  <mergeCells count="9">
    <mergeCell ref="A41:H41"/>
    <mergeCell ref="A42:F42"/>
    <mergeCell ref="A43:F43"/>
    <mergeCell ref="I2:M2"/>
    <mergeCell ref="J4:M4"/>
    <mergeCell ref="J5:M5"/>
    <mergeCell ref="J6:M6"/>
    <mergeCell ref="J7:M7"/>
    <mergeCell ref="J8:M8"/>
  </mergeCells>
  <phoneticPr fontId="2"/>
  <dataValidations count="1">
    <dataValidation type="list" allowBlank="1" showInputMessage="1" showErrorMessage="1" sqref="J8:M8" xr:uid="{AE2A65AE-6979-4D43-A455-5405C18C9CE6}">
      <formula1>"地域一体型,一般型"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75D0EC-213E-4AD0-949E-B863C518B269}">
          <x14:formula1>
            <xm:f>リスト!$B$2:$B$8</xm:f>
          </x14:formula1>
          <xm:sqref>B11:B40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6515-D733-4DD6-88A8-9F4381FCE78D}">
  <dimension ref="B1:C8"/>
  <sheetViews>
    <sheetView workbookViewId="0">
      <selection activeCell="B12" sqref="B12"/>
    </sheetView>
  </sheetViews>
  <sheetFormatPr baseColWidth="10" defaultColWidth="8.83203125" defaultRowHeight="18"/>
  <cols>
    <col min="2" max="2" width="53.6640625" style="13" bestFit="1" customWidth="1"/>
  </cols>
  <sheetData>
    <row r="1" spans="2:3">
      <c r="B1" s="13" t="s">
        <v>8</v>
      </c>
    </row>
    <row r="2" spans="2:3">
      <c r="B2" s="14" t="s">
        <v>41</v>
      </c>
    </row>
    <row r="3" spans="2:3">
      <c r="B3" s="13" t="s">
        <v>42</v>
      </c>
      <c r="C3" s="12"/>
    </row>
    <row r="4" spans="2:3">
      <c r="B4" s="13" t="s">
        <v>43</v>
      </c>
    </row>
    <row r="5" spans="2:3">
      <c r="B5" s="13" t="s">
        <v>44</v>
      </c>
    </row>
    <row r="6" spans="2:3">
      <c r="B6" s="13" t="s">
        <v>45</v>
      </c>
    </row>
    <row r="7" spans="2:3">
      <c r="B7" s="13" t="s">
        <v>46</v>
      </c>
    </row>
    <row r="8" spans="2:3">
      <c r="B8" s="14" t="s">
        <v>47</v>
      </c>
    </row>
  </sheetData>
  <phoneticPr fontId="2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9480B66A2CEC4E8F8784CE6EA0C07D" ma:contentTypeVersion="10" ma:contentTypeDescription="新しいドキュメントを作成します。" ma:contentTypeScope="" ma:versionID="54effef8cd04f96c9d2c04097ffeb6d1">
  <xsd:schema xmlns:xsd="http://www.w3.org/2001/XMLSchema" xmlns:xs="http://www.w3.org/2001/XMLSchema" xmlns:p="http://schemas.microsoft.com/office/2006/metadata/properties" xmlns:ns2="4e36c2ca-c39f-48cd-8479-fa9d50b2dcab" xmlns:ns3="1df709f3-ab05-401f-9c2c-cd082911a559" targetNamespace="http://schemas.microsoft.com/office/2006/metadata/properties" ma:root="true" ma:fieldsID="4459f6376fa0902134ff4118e5a9f98a" ns2:_="" ns3:_="">
    <xsd:import namespace="4e36c2ca-c39f-48cd-8479-fa9d50b2dcab"/>
    <xsd:import namespace="1df709f3-ab05-401f-9c2c-cd082911a5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c2ca-c39f-48cd-8479-fa9d50b2dc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ebeabc6-1c0c-4751-aeab-3e30fad09a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709f3-ab05-401f-9c2c-cd082911a55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d896d07-d256-4007-8d82-4b9c2f88b695}" ma:internalName="TaxCatchAll" ma:showField="CatchAllData" ma:web="1df709f3-ab05-401f-9c2c-cd082911a5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36c2ca-c39f-48cd-8479-fa9d50b2dcab">
      <Terms xmlns="http://schemas.microsoft.com/office/infopath/2007/PartnerControls"/>
    </lcf76f155ced4ddcb4097134ff3c332f>
    <TaxCatchAll xmlns="1df709f3-ab05-401f-9c2c-cd082911a559" xsi:nil="true"/>
  </documentManagement>
</p:properties>
</file>

<file path=customXml/itemProps1.xml><?xml version="1.0" encoding="utf-8"?>
<ds:datastoreItem xmlns:ds="http://schemas.openxmlformats.org/officeDocument/2006/customXml" ds:itemID="{73312D4C-2F74-4B6F-BB52-91DE1588C2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79BE13-15F1-4028-A264-A98342592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c2ca-c39f-48cd-8479-fa9d50b2dcab"/>
    <ds:schemaRef ds:uri="1df709f3-ab05-401f-9c2c-cd082911a5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67ADB5-4B55-49DF-AEEA-3EAF99788B4C}">
  <ds:schemaRefs>
    <ds:schemaRef ds:uri="http://schemas.microsoft.com/office/2006/metadata/properties"/>
    <ds:schemaRef ds:uri="http://schemas.microsoft.com/office/infopath/2007/PartnerControls"/>
    <ds:schemaRef ds:uri="4e36c2ca-c39f-48cd-8479-fa9d50b2dcab"/>
    <ds:schemaRef ds:uri="1df709f3-ab05-401f-9c2c-cd082911a5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取得財産管理台帳</vt:lpstr>
      <vt:lpstr>【記入例】取得財産管理台帳</vt:lpstr>
      <vt:lpstr>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2026-08-18T07:21:04Z</dcterms:created>
  <dcterms:modified xsi:type="dcterms:W3CDTF">2026-10-09T11:01:07Z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0x010100199480B66A2CEC4E8F8784CE6EA0C07D</vt:lpwstr>
  </property>
  <property fmtid="{D5CDD505-2E9C-101B-9397-08002B2CF9AE}" pid="3" name="MediaServiceImageTags">
    <vt:lpwstr/>
  </property>
</Properties>
</file>